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JUST\HP\files\"/>
    </mc:Choice>
  </mc:AlternateContent>
  <bookViews>
    <workbookView xWindow="0" yWindow="0" windowWidth="19200" windowHeight="7370"/>
  </bookViews>
  <sheets>
    <sheet name="証紙購入額算出" sheetId="3" r:id="rId1"/>
  </sheets>
  <definedNames>
    <definedName name="_xlnm.Print_Area" localSheetId="0">証紙購入額算出!$A$1:$G$35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3" l="1"/>
  <c r="E21" i="3"/>
  <c r="E22" i="3" s="1"/>
  <c r="E15" i="3"/>
  <c r="E34" i="3" s="1"/>
  <c r="E35" i="3" s="1"/>
  <c r="E29" i="3" l="1"/>
  <c r="E30" i="3" s="1"/>
</calcChain>
</file>

<file path=xl/sharedStrings.xml><?xml version="1.0" encoding="utf-8"?>
<sst xmlns="http://schemas.openxmlformats.org/spreadsheetml/2006/main" count="214" uniqueCount="145">
  <si>
    <t>土 木</t>
  </si>
  <si>
    <t>浚渫・埋立</t>
  </si>
  <si>
    <t>3.5/1000</t>
  </si>
  <si>
    <t>4.5/1000</t>
  </si>
  <si>
    <t>4.1/1000</t>
  </si>
  <si>
    <t>3.7/1000</t>
  </si>
  <si>
    <t>3.3/1000</t>
  </si>
  <si>
    <t>3.2/1000</t>
  </si>
  <si>
    <t>3.6/1000</t>
  </si>
  <si>
    <t>3.8/1000</t>
  </si>
  <si>
    <t>2.8/1000</t>
  </si>
  <si>
    <t>2.9/1000</t>
  </si>
  <si>
    <t>3.1/1000</t>
  </si>
  <si>
    <t>2.7/1000</t>
  </si>
  <si>
    <t>2.3/1000</t>
  </si>
  <si>
    <t>2.1/1000</t>
  </si>
  <si>
    <t>2.5/1000</t>
  </si>
  <si>
    <t>1.9/1000</t>
  </si>
  <si>
    <t>1.7/1000</t>
  </si>
  <si>
    <t>1.6/1000</t>
  </si>
  <si>
    <t>1.8/1000</t>
  </si>
  <si>
    <t>建　　築</t>
  </si>
  <si>
    <t>設　　備</t>
  </si>
  <si>
    <t>屋外の電気等</t>
  </si>
  <si>
    <t>4.8/1000</t>
  </si>
  <si>
    <t>2.2/1000</t>
  </si>
  <si>
    <t>3.0/1000</t>
  </si>
  <si>
    <t>1.4/1000</t>
  </si>
  <si>
    <t>1.1/1000</t>
  </si>
  <si>
    <t>2.0/1000</t>
  </si>
  <si>
    <t>～</t>
  </si>
  <si>
    <t>500,000千円以上</t>
    <rPh sb="7" eb="8">
      <t>セン</t>
    </rPh>
    <rPh sb="8" eb="11">
      <t>エンイジョウ</t>
    </rPh>
    <phoneticPr fontId="1"/>
  </si>
  <si>
    <t>～</t>
    <phoneticPr fontId="1"/>
  </si>
  <si>
    <t>10,000千円未満</t>
    <rPh sb="6" eb="8">
      <t>センエン</t>
    </rPh>
    <rPh sb="8" eb="10">
      <t>ミマン</t>
    </rPh>
    <phoneticPr fontId="1"/>
  </si>
  <si>
    <t>50,000千円未満</t>
    <rPh sb="6" eb="8">
      <t>センエン</t>
    </rPh>
    <rPh sb="8" eb="10">
      <t>ミマン</t>
    </rPh>
    <phoneticPr fontId="1"/>
  </si>
  <si>
    <t>100,000千円未満</t>
    <rPh sb="7" eb="9">
      <t>センエン</t>
    </rPh>
    <rPh sb="9" eb="11">
      <t>ミマン</t>
    </rPh>
    <phoneticPr fontId="1"/>
  </si>
  <si>
    <t>500,000千円未満</t>
    <rPh sb="7" eb="9">
      <t>センエン</t>
    </rPh>
    <rPh sb="9" eb="11">
      <t>ミマン</t>
    </rPh>
    <phoneticPr fontId="1"/>
  </si>
  <si>
    <t>1,000千円以上</t>
    <rPh sb="5" eb="6">
      <t>セン</t>
    </rPh>
    <rPh sb="6" eb="9">
      <t>エンイジョウ</t>
    </rPh>
    <phoneticPr fontId="1"/>
  </si>
  <si>
    <t>10,000千円以上</t>
    <rPh sb="6" eb="7">
      <t>セン</t>
    </rPh>
    <rPh sb="7" eb="10">
      <t>エンイジョウ</t>
    </rPh>
    <phoneticPr fontId="1"/>
  </si>
  <si>
    <t>50,000千円以上</t>
    <rPh sb="6" eb="7">
      <t>セン</t>
    </rPh>
    <rPh sb="7" eb="10">
      <t>エンイジョウ</t>
    </rPh>
    <phoneticPr fontId="1"/>
  </si>
  <si>
    <t>100,000千円以上</t>
    <rPh sb="7" eb="8">
      <t>セン</t>
    </rPh>
    <rPh sb="8" eb="11">
      <t>エンイジョウ</t>
    </rPh>
    <phoneticPr fontId="1"/>
  </si>
  <si>
    <t>「共済証紙購入の考え方」の表</t>
    <rPh sb="1" eb="3">
      <t>キョウサイ</t>
    </rPh>
    <rPh sb="3" eb="5">
      <t>ショウシ</t>
    </rPh>
    <rPh sb="5" eb="7">
      <t>コウニュウ</t>
    </rPh>
    <rPh sb="8" eb="9">
      <t>カンガ</t>
    </rPh>
    <rPh sb="10" eb="11">
      <t>カタ</t>
    </rPh>
    <rPh sb="13" eb="14">
      <t>ヒョウ</t>
    </rPh>
    <phoneticPr fontId="1"/>
  </si>
  <si>
    <t>共済証紙購入額算出方法</t>
    <rPh sb="0" eb="2">
      <t>キョウサイ</t>
    </rPh>
    <rPh sb="2" eb="4">
      <t>ショウシ</t>
    </rPh>
    <rPh sb="4" eb="7">
      <t>コウニュウガク</t>
    </rPh>
    <rPh sb="7" eb="9">
      <t>サンシュツ</t>
    </rPh>
    <rPh sb="9" eb="11">
      <t>ホウホウ</t>
    </rPh>
    <phoneticPr fontId="1"/>
  </si>
  <si>
    <t>延べ</t>
    <rPh sb="0" eb="1">
      <t>ノ</t>
    </rPh>
    <phoneticPr fontId="1"/>
  </si>
  <si>
    <t>円／人</t>
    <rPh sb="0" eb="1">
      <t>エン</t>
    </rPh>
    <rPh sb="2" eb="3">
      <t>ニン</t>
    </rPh>
    <phoneticPr fontId="1"/>
  </si>
  <si>
    <t>円</t>
    <rPh sb="0" eb="1">
      <t>エン</t>
    </rPh>
    <phoneticPr fontId="1"/>
  </si>
  <si>
    <t>人日</t>
    <rPh sb="0" eb="1">
      <t>ニン</t>
    </rPh>
    <rPh sb="1" eb="2">
      <t>ニチ</t>
    </rPh>
    <phoneticPr fontId="1"/>
  </si>
  <si>
    <t>人</t>
    <rPh sb="0" eb="1">
      <t>ニン</t>
    </rPh>
    <phoneticPr fontId="1"/>
  </si>
  <si>
    <t>％</t>
    <phoneticPr fontId="1"/>
  </si>
  <si>
    <t>枚</t>
    <rPh sb="0" eb="1">
      <t>マイ</t>
    </rPh>
    <phoneticPr fontId="1"/>
  </si>
  <si>
    <t>③「考え方」により算出される証紙購入額</t>
    <phoneticPr fontId="1"/>
  </si>
  <si>
    <t>官庁、学校等のビル外壁塗装工事。</t>
  </si>
  <si>
    <t>信号機設置工事。</t>
  </si>
  <si>
    <t>これらの工事に附帯する土木工事。</t>
  </si>
  <si>
    <t>１　土木工事</t>
    <rPh sb="2" eb="4">
      <t>ドボク</t>
    </rPh>
    <rPh sb="4" eb="6">
      <t>コウジ</t>
    </rPh>
    <phoneticPr fontId="1"/>
  </si>
  <si>
    <t>工事種別</t>
    <rPh sb="0" eb="2">
      <t>コウジ</t>
    </rPh>
    <rPh sb="2" eb="4">
      <t>シュベツ</t>
    </rPh>
    <phoneticPr fontId="1"/>
  </si>
  <si>
    <t>判断の目安（具体的な例）</t>
    <phoneticPr fontId="1"/>
  </si>
  <si>
    <t>判断の目安（具体的な例）</t>
    <phoneticPr fontId="1"/>
  </si>
  <si>
    <t>道路、駐車場、通路、空き地などを砂利・アスファルト等で整備舗装する土木工事。 ただし、管や電線路埋め戻しによる道路舗装(復旧)工事は除く。</t>
    <phoneticPr fontId="1"/>
  </si>
  <si>
    <t>トンネル(沈埋工法のものを含む)、地下鉄道、地下通路などの土木工事及びこれらの工事に附帯する土木工事。
なお、地下街は「その他の土木工事」に区分される。</t>
    <phoneticPr fontId="1"/>
  </si>
  <si>
    <t>その他の土木</t>
    <phoneticPr fontId="1"/>
  </si>
  <si>
    <t>上記に属さない土木工事。</t>
    <phoneticPr fontId="1"/>
  </si>
  <si>
    <t>・</t>
    <phoneticPr fontId="1"/>
  </si>
  <si>
    <t>橋梁、高架道、モノレール等の高架鉄道、歩道橋、立体交差道、高架連絡橋(通路)などの土木工事及びこれらの工事に附帯する土木工事。</t>
    <phoneticPr fontId="1"/>
  </si>
  <si>
    <t>・</t>
    <phoneticPr fontId="1"/>
  </si>
  <si>
    <t xml:space="preserve">(発電用や砂防などの)ダム、(防波、防潮、防砂、導流、消波堤等の)堤防、(可動堰等の)堰、防波水門、消波堤、護岸、よう壁、防災調整池、山腹工事などの土木工事及びこれらの工事に附帯する土木工事(地下水遮断工事、集水井工等の排水工事等)。
</t>
    <phoneticPr fontId="1"/>
  </si>
  <si>
    <t>（例）</t>
    <phoneticPr fontId="1"/>
  </si>
  <si>
    <t>切土部分の掘削、土取り場、岩等の掘削、構造物基礎の掘削などの土木工事。</t>
    <phoneticPr fontId="1"/>
  </si>
  <si>
    <t>一般の道路、農道、林道、鉄道、軌道の築造などの土木工事。</t>
    <phoneticPr fontId="1"/>
  </si>
  <si>
    <t>河川の排水機場、下水処理施設、廃棄物処理場、ゴミ処理場の建設工事。</t>
    <phoneticPr fontId="1"/>
  </si>
  <si>
    <t>空港滑走路、港の整備、築造などの土木工事。</t>
    <phoneticPr fontId="1"/>
  </si>
  <si>
    <t>地滑り防止工事、山留工事などの土木工事。</t>
    <phoneticPr fontId="1"/>
  </si>
  <si>
    <t>・</t>
    <phoneticPr fontId="1"/>
  </si>
  <si>
    <t>河川の整備、改修などの土木工事。</t>
    <phoneticPr fontId="1"/>
  </si>
  <si>
    <t>・</t>
    <phoneticPr fontId="1"/>
  </si>
  <si>
    <t>農地、草地、開拓地、干拓地、農業用水路、ため池などの農業土木工事。</t>
    <phoneticPr fontId="1"/>
  </si>
  <si>
    <t>路側道路標識設置・ガードレール敷設などの工事。</t>
    <phoneticPr fontId="1"/>
  </si>
  <si>
    <t>道路清掃・道路白線敷設等の工事。</t>
    <rPh sb="0" eb="2">
      <t>ドウロ</t>
    </rPh>
    <rPh sb="2" eb="4">
      <t>セイソウ</t>
    </rPh>
    <rPh sb="5" eb="7">
      <t>ドウロ</t>
    </rPh>
    <rPh sb="7" eb="9">
      <t>ハクセン</t>
    </rPh>
    <rPh sb="9" eb="10">
      <t>シキ</t>
    </rPh>
    <rPh sb="10" eb="11">
      <t>セツ</t>
    </rPh>
    <rPh sb="11" eb="12">
      <t>トウ</t>
    </rPh>
    <rPh sb="13" eb="15">
      <t>コウジ</t>
    </rPh>
    <phoneticPr fontId="1"/>
  </si>
  <si>
    <t>建物や土木構築物の解体工事。</t>
    <phoneticPr fontId="1"/>
  </si>
  <si>
    <t>土地造成工事。</t>
    <phoneticPr fontId="1"/>
  </si>
  <si>
    <t>道路等の防水工事・補修工事。</t>
    <phoneticPr fontId="1"/>
  </si>
  <si>
    <t>防護柵、フェンス等の敷設工事。</t>
    <phoneticPr fontId="1"/>
  </si>
  <si>
    <t>２　建築工事</t>
    <rPh sb="2" eb="4">
      <t>ケンチク</t>
    </rPh>
    <rPh sb="4" eb="6">
      <t>コウジ</t>
    </rPh>
    <phoneticPr fontId="1"/>
  </si>
  <si>
    <t>・</t>
    <phoneticPr fontId="1"/>
  </si>
  <si>
    <t>マンション、宿舎等のビル外壁塗装工事。</t>
    <phoneticPr fontId="1"/>
  </si>
  <si>
    <t>「共済証紙購入の考え方」における工事種別分類表</t>
    <phoneticPr fontId="1"/>
  </si>
  <si>
    <t>住　　　宅
同設備工事</t>
    <phoneticPr fontId="1"/>
  </si>
  <si>
    <t>非　住　宅
同設備工事</t>
    <phoneticPr fontId="1"/>
  </si>
  <si>
    <t>官庁、校舎、〇〇センター、再開発ビル、研究所、博物館や美術館、病院、図書館、体育館、競技場、ドームスタジアム、観測所、職業訓練校、保養所や宿泊所、研修所、郵便局などの非住宅に該当する建築工事及びこれらの工事に附帯する設備工事。</t>
    <phoneticPr fontId="1"/>
  </si>
  <si>
    <t>３　設備工事</t>
    <rPh sb="2" eb="4">
      <t>セツビ</t>
    </rPh>
    <rPh sb="4" eb="6">
      <t>コウジ</t>
    </rPh>
    <phoneticPr fontId="1"/>
  </si>
  <si>
    <t>・</t>
    <phoneticPr fontId="1"/>
  </si>
  <si>
    <t>これらの工事に附帯する土木工事。</t>
    <phoneticPr fontId="1"/>
  </si>
  <si>
    <t>海底、川底、ダム底にたまった土砂や砂利等の掘削・撤去工事(該当土砂等の運搬や残土処分なども一括して行う場合もこれに含まれます)。</t>
    <phoneticPr fontId="1"/>
  </si>
  <si>
    <t>航路、泊地、舟だまり等臨海部の埋立造成(護岸工事)、畑や沼地などの埋立宅地造成、橋梁築造等のための築島、河川等の浚渫、浸食海岸の砂入れなどの土木工事及びこれらの工事に附帯する土木工事。</t>
    <phoneticPr fontId="1"/>
  </si>
  <si>
    <t>上・下水道における管渠、共同溝、パイプラインなどの管(渠)工事及びこれに附帯する土木工事。</t>
    <phoneticPr fontId="1"/>
  </si>
  <si>
    <t>マンション等の住宅や主に公務員の宿舎、寮、寄宿舎、合宿所の宿泊棟(準住宅扱い)などの住宅に該当する建築工事及びこれらの工事に附帯する設備工事。</t>
    <phoneticPr fontId="1"/>
  </si>
  <si>
    <t>これらの建物に附帯する物置、トイレ、土蔵、車庫などの附属建築物の建築工事。</t>
    <phoneticPr fontId="1"/>
  </si>
  <si>
    <t>建築で受注のマンション、宿舎等のはつり(外壁はがし)工事。</t>
    <phoneticPr fontId="1"/>
  </si>
  <si>
    <t>これらの建物に附帯する物置、トイレ、車庫などの附属建築物の建築工事。</t>
    <phoneticPr fontId="1"/>
  </si>
  <si>
    <t>建築で受注の官庁、学校等のはつり(外壁はがし)工事。</t>
    <phoneticPr fontId="1"/>
  </si>
  <si>
    <t>屋外(地中、架空、水中などの)送電線、配電線、通信・電話線及びケーブル、光ファイバーケーブル、ＰＨＳ等無線アンテナ、街灯、ライトアップ施設、これらの支持柱、支持鉄塔等並びにこれに設置された変圧設備などの工事。</t>
    <phoneticPr fontId="1"/>
  </si>
  <si>
    <t>電線路共同溝(他の区分に属するものを除く)の工事。</t>
    <phoneticPr fontId="1"/>
  </si>
  <si>
    <t>工場等における動力設備、機械基礎、築炉、変電設備、屋外電信・電話設備、電光文字設備、機械信号施設、遊戯設備、有線・無線電話機械据付、無線電信機械据付、抗井(石油・天然ガスの掘削)設備、電気信号設備などの機械単独工事、各種プラント。
なお、建築物内の電力、冷暖房、空調、消防、昇降等の建築設備工事は「住宅・同設備工事」または「非住宅・同設備工事」に区分する。</t>
    <phoneticPr fontId="1"/>
  </si>
  <si>
    <t>１</t>
    <phoneticPr fontId="1"/>
  </si>
  <si>
    <t>「考え方に」より算出される証紙購入額を計算する。</t>
    <rPh sb="1" eb="2">
      <t>カンガ</t>
    </rPh>
    <rPh sb="3" eb="4">
      <t>カタ</t>
    </rPh>
    <rPh sb="13" eb="15">
      <t>ショウシ</t>
    </rPh>
    <rPh sb="15" eb="18">
      <t>コウニュウガク</t>
    </rPh>
    <rPh sb="19" eb="21">
      <t>ケイサン</t>
    </rPh>
    <phoneticPr fontId="1"/>
  </si>
  <si>
    <t>２</t>
    <phoneticPr fontId="1"/>
  </si>
  <si>
    <t>　(無償支給材料がある場合は、その評価額を加算のこと。)</t>
    <rPh sb="2" eb="4">
      <t>ムショウ</t>
    </rPh>
    <rPh sb="4" eb="6">
      <t>シキュウ</t>
    </rPh>
    <rPh sb="6" eb="8">
      <t>ザイリョウ</t>
    </rPh>
    <rPh sb="11" eb="13">
      <t>バアイ</t>
    </rPh>
    <rPh sb="17" eb="20">
      <t>ヒョウカガク</t>
    </rPh>
    <rPh sb="21" eb="23">
      <t>カサン</t>
    </rPh>
    <phoneticPr fontId="1"/>
  </si>
  <si>
    <t>(1) 被共済者数の就労予定日数の合計</t>
    <phoneticPr fontId="1"/>
  </si>
  <si>
    <t>(2) 掛金日額</t>
    <phoneticPr fontId="1"/>
  </si>
  <si>
    <t>(3) 共済証紙購入額[(1)×(2)]</t>
    <phoneticPr fontId="1"/>
  </si>
  <si>
    <t>(4) 共済証紙(1日券)購入枚数[(3)÷(2)]</t>
    <phoneticPr fontId="1"/>
  </si>
  <si>
    <t>(1) 全就労者</t>
    <phoneticPr fontId="1"/>
  </si>
  <si>
    <t>(2) 被共済者数</t>
    <phoneticPr fontId="1"/>
  </si>
  <si>
    <t>(3) 建退共加入者割合</t>
    <phoneticPr fontId="1"/>
  </si>
  <si>
    <t>(4) 掛金日額</t>
    <phoneticPr fontId="1"/>
  </si>
  <si>
    <t>(6) 共済証紙(1日券)購入枚数[(5)÷(4)]</t>
    <phoneticPr fontId="1"/>
  </si>
  <si>
    <t>(1) 掛金日額</t>
    <phoneticPr fontId="1"/>
  </si>
  <si>
    <t>公園、緑地、広場、校庭、青空駐車場、霊園、動物園、植物園の造築などの土木工事。</t>
    <phoneticPr fontId="1"/>
  </si>
  <si>
    <t>現場就労の把握状況に応じてＡＢＣのいずれかで実購入額を計算する。</t>
    <rPh sb="0" eb="2">
      <t>ゲンバ</t>
    </rPh>
    <rPh sb="2" eb="4">
      <t>シュウロウ</t>
    </rPh>
    <rPh sb="5" eb="7">
      <t>ハアク</t>
    </rPh>
    <rPh sb="7" eb="9">
      <t>ジョウキョウ</t>
    </rPh>
    <rPh sb="10" eb="11">
      <t>オウ</t>
    </rPh>
    <rPh sb="22" eb="23">
      <t>ミ</t>
    </rPh>
    <rPh sb="23" eb="26">
      <t>コウニュウガク</t>
    </rPh>
    <rPh sb="27" eb="29">
      <t>ケイサン</t>
    </rPh>
    <phoneticPr fontId="1"/>
  </si>
  <si>
    <t>Ａ 建退共被共済者及びその就労日数が把握できている場合</t>
    <phoneticPr fontId="1"/>
  </si>
  <si>
    <t>Ｂ 建退共被共済者数が把握できている場合</t>
    <phoneticPr fontId="1"/>
  </si>
  <si>
    <t>(3) 共済証紙(1日券)購入枚数[(2)÷(1)]</t>
    <phoneticPr fontId="1"/>
  </si>
  <si>
    <t>Ｃ 建退共被共済者数が不明の場合(証紙購入の考え方により購入)</t>
    <phoneticPr fontId="1"/>
  </si>
  <si>
    <t>橋　梁　等</t>
    <phoneticPr fontId="1"/>
  </si>
  <si>
    <t>舗　　　装</t>
    <rPh sb="0" eb="1">
      <t>ホ</t>
    </rPh>
    <rPh sb="4" eb="5">
      <t>ソウ</t>
    </rPh>
    <phoneticPr fontId="1"/>
  </si>
  <si>
    <t>隧　　　道</t>
    <phoneticPr fontId="1"/>
  </si>
  <si>
    <t>堰　　　堤</t>
    <phoneticPr fontId="1"/>
  </si>
  <si>
    <t>①工事種別  (空色枠にリストから選択⇒)</t>
    <rPh sb="8" eb="10">
      <t>ソライロ</t>
    </rPh>
    <rPh sb="10" eb="11">
      <t>ワク</t>
    </rPh>
    <rPh sb="17" eb="19">
      <t>センタク</t>
    </rPh>
    <phoneticPr fontId="1"/>
  </si>
  <si>
    <r>
      <t>　共済証紙の購入は、対象労働者数と当該労働者の就労日数を的確に把握し、それに応じた額の証紙を購入することとなっています。
　官公庁の工事を請け負った場合は、当該工事に見合った共済証紙の購入状況を確認するため、「建設業退職金共済証紙購入状況報告書」の提出を求められる場合があります。
　報告にあたっては、次のＡＢＣのいずれかの方法により証紙購入額を算出し、必要な共済証紙を購入の上、報告書を提出してください。
　</t>
    </r>
    <r>
      <rPr>
        <sz val="11"/>
        <color rgb="FFFF0000"/>
        <rFont val="ＭＳ ゴシック"/>
        <family val="3"/>
        <charset val="128"/>
      </rPr>
      <t>(注)実際の購入額は、計算上算出された額を増額調整し、証紙日額で割りきれる額とする必要があります。</t>
    </r>
    <rPh sb="1" eb="3">
      <t>キョウサイ</t>
    </rPh>
    <rPh sb="3" eb="5">
      <t>ショウシ</t>
    </rPh>
    <rPh sb="6" eb="8">
      <t>コウニュウ</t>
    </rPh>
    <rPh sb="10" eb="12">
      <t>タイショウ</t>
    </rPh>
    <rPh sb="12" eb="15">
      <t>ロウドウシャ</t>
    </rPh>
    <rPh sb="15" eb="16">
      <t>スウ</t>
    </rPh>
    <rPh sb="17" eb="19">
      <t>トウガイ</t>
    </rPh>
    <rPh sb="19" eb="22">
      <t>ロウドウシャ</t>
    </rPh>
    <rPh sb="23" eb="25">
      <t>シュウロウ</t>
    </rPh>
    <rPh sb="25" eb="27">
      <t>ニッスウ</t>
    </rPh>
    <rPh sb="28" eb="30">
      <t>テキカク</t>
    </rPh>
    <rPh sb="31" eb="33">
      <t>ハアク</t>
    </rPh>
    <rPh sb="38" eb="39">
      <t>オウ</t>
    </rPh>
    <rPh sb="41" eb="42">
      <t>ガク</t>
    </rPh>
    <rPh sb="43" eb="45">
      <t>ショウシ</t>
    </rPh>
    <rPh sb="46" eb="48">
      <t>コウニュウ</t>
    </rPh>
    <rPh sb="62" eb="65">
      <t>カンコウチョウ</t>
    </rPh>
    <rPh sb="66" eb="68">
      <t>コウジ</t>
    </rPh>
    <rPh sb="69" eb="70">
      <t>ウ</t>
    </rPh>
    <rPh sb="71" eb="72">
      <t>オ</t>
    </rPh>
    <rPh sb="74" eb="76">
      <t>バアイ</t>
    </rPh>
    <rPh sb="78" eb="80">
      <t>トウガイ</t>
    </rPh>
    <rPh sb="80" eb="82">
      <t>コウジ</t>
    </rPh>
    <rPh sb="83" eb="85">
      <t>ミア</t>
    </rPh>
    <rPh sb="87" eb="89">
      <t>キョウサイ</t>
    </rPh>
    <rPh sb="89" eb="91">
      <t>ショウシ</t>
    </rPh>
    <rPh sb="92" eb="94">
      <t>コウニュウ</t>
    </rPh>
    <rPh sb="94" eb="96">
      <t>ジョウキョウ</t>
    </rPh>
    <rPh sb="97" eb="99">
      <t>カクニン</t>
    </rPh>
    <rPh sb="105" eb="111">
      <t>ケンセツギョウタイショクキン</t>
    </rPh>
    <rPh sb="111" eb="113">
      <t>キョウサイ</t>
    </rPh>
    <rPh sb="113" eb="115">
      <t>ショウシ</t>
    </rPh>
    <rPh sb="115" eb="117">
      <t>コウニュウ</t>
    </rPh>
    <rPh sb="117" eb="119">
      <t>ジョウキョウ</t>
    </rPh>
    <rPh sb="119" eb="122">
      <t>ホウコクショ</t>
    </rPh>
    <rPh sb="124" eb="126">
      <t>テイシュツ</t>
    </rPh>
    <rPh sb="127" eb="128">
      <t>モト</t>
    </rPh>
    <rPh sb="132" eb="134">
      <t>バアイ</t>
    </rPh>
    <rPh sb="142" eb="144">
      <t>ホウコク</t>
    </rPh>
    <rPh sb="151" eb="152">
      <t>ツギ</t>
    </rPh>
    <rPh sb="162" eb="164">
      <t>ホウホウ</t>
    </rPh>
    <rPh sb="167" eb="169">
      <t>ショウシ</t>
    </rPh>
    <rPh sb="169" eb="172">
      <t>コウニュウガク</t>
    </rPh>
    <rPh sb="173" eb="175">
      <t>サンシュツ</t>
    </rPh>
    <rPh sb="177" eb="179">
      <t>ヒツヨウ</t>
    </rPh>
    <rPh sb="180" eb="182">
      <t>キョウサイ</t>
    </rPh>
    <rPh sb="182" eb="184">
      <t>ショウシ</t>
    </rPh>
    <rPh sb="185" eb="187">
      <t>コウニュウ</t>
    </rPh>
    <rPh sb="188" eb="189">
      <t>ウエ</t>
    </rPh>
    <rPh sb="190" eb="193">
      <t>ホウコクショ</t>
    </rPh>
    <rPh sb="194" eb="196">
      <t>テイシュツ</t>
    </rPh>
    <rPh sb="208" eb="210">
      <t>ジッサイ</t>
    </rPh>
    <rPh sb="211" eb="214">
      <t>コウニュウガク</t>
    </rPh>
    <rPh sb="216" eb="219">
      <t>ケイサンジョウ</t>
    </rPh>
    <rPh sb="219" eb="221">
      <t>サンシュツ</t>
    </rPh>
    <rPh sb="224" eb="225">
      <t>ガク</t>
    </rPh>
    <rPh sb="226" eb="228">
      <t>ゾウガク</t>
    </rPh>
    <rPh sb="228" eb="230">
      <t>チョウセイ</t>
    </rPh>
    <rPh sb="232" eb="234">
      <t>ショウシ</t>
    </rPh>
    <rPh sb="234" eb="236">
      <t>ニチガク</t>
    </rPh>
    <rPh sb="237" eb="238">
      <t>ワ</t>
    </rPh>
    <rPh sb="242" eb="243">
      <t>ガク</t>
    </rPh>
    <rPh sb="246" eb="248">
      <t>ヒツヨウ</t>
    </rPh>
    <phoneticPr fontId="1"/>
  </si>
  <si>
    <r>
      <t xml:space="preserve">(5) 共済証紙購入額[(3)÷70×③] </t>
    </r>
    <r>
      <rPr>
        <sz val="11"/>
        <color rgb="FFFF0000"/>
        <rFont val="ＭＳ ゴシック"/>
        <family val="3"/>
        <charset val="128"/>
      </rPr>
      <t>(注)参照</t>
    </r>
    <rPh sb="25" eb="27">
      <t>サンショウ</t>
    </rPh>
    <phoneticPr fontId="1"/>
  </si>
  <si>
    <r>
      <t>(2) 共済証紙購入額　</t>
    </r>
    <r>
      <rPr>
        <sz val="11"/>
        <color rgb="FFFF0000"/>
        <rFont val="ＭＳ ゴシック"/>
        <family val="3"/>
        <charset val="128"/>
      </rPr>
      <t>(注)参照</t>
    </r>
    <phoneticPr fontId="1"/>
  </si>
  <si>
    <t>総　工　事　費</t>
    <rPh sb="0" eb="1">
      <t>ソウ</t>
    </rPh>
    <rPh sb="2" eb="3">
      <t>コウ</t>
    </rPh>
    <rPh sb="4" eb="5">
      <t>コト</t>
    </rPh>
    <rPh sb="6" eb="7">
      <t>ヒ</t>
    </rPh>
    <phoneticPr fontId="1"/>
  </si>
  <si>
    <t>舗　　装</t>
    <phoneticPr fontId="1"/>
  </si>
  <si>
    <t>橋 梁 等</t>
    <phoneticPr fontId="1"/>
  </si>
  <si>
    <t>隧　　道</t>
    <phoneticPr fontId="1"/>
  </si>
  <si>
    <t>堰　　堤</t>
    <phoneticPr fontId="1"/>
  </si>
  <si>
    <t>住　　宅
同 設 備</t>
    <phoneticPr fontId="1"/>
  </si>
  <si>
    <t>非 住 宅
同 設 備</t>
    <phoneticPr fontId="1"/>
  </si>
  <si>
    <t>屋 外 の
電 気 等</t>
    <phoneticPr fontId="1"/>
  </si>
  <si>
    <t>機械器具
設　　置</t>
    <phoneticPr fontId="1"/>
  </si>
  <si>
    <t>浚　　渫
埋  　立</t>
    <phoneticPr fontId="1"/>
  </si>
  <si>
    <t>その他の
土    木</t>
    <phoneticPr fontId="1"/>
  </si>
  <si>
    <t>　</t>
  </si>
  <si>
    <t>②請負契約額(消費税を含む)</t>
    <phoneticPr fontId="1"/>
  </si>
  <si>
    <t>機械器具設置</t>
    <rPh sb="4" eb="6">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</si>
</sst>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0000_);[Red]\(#,##0.0000\)"/>
  </numFmts>
  <fonts count="14" x14ac:knownFonts="1">
    <font>
      <sz val="11"/>
      <color theme="1"/>
      <name val="ＭＳ ゴシック"/>
      <family val="2"/>
      <charset val="128"/>
    </font>
    <font>
      <sz val="6"/>
      <name val="ＭＳ ゴシック"/>
      <family val="2"/>
      <charset val="128"/>
    </font>
    <font>
      <sz val="10"/>
      <color rgb="FF333333"/>
      <name val="ＭＳ ゴシック"/>
      <family val="3"/>
      <charset val="128"/>
    </font>
    <font>
      <sz val="16"/>
      <color theme="1"/>
      <name val="ＭＳ ゴシック"/>
      <family val="2"/>
      <charset val="128"/>
    </font>
    <font>
      <sz val="16"/>
      <color theme="1"/>
      <name val="ＭＳ ゴシック"/>
      <family val="3"/>
      <charset val="128"/>
    </font>
    <font>
      <b/>
      <sz val="11"/>
      <color theme="1"/>
      <name val="ＭＳ ゴシック"/>
      <family val="3"/>
      <charset val="128"/>
    </font>
    <font>
      <b/>
      <sz val="9.9"/>
      <color rgb="FF333333"/>
      <name val="ＭＳ ゴシック"/>
      <family val="3"/>
      <charset val="128"/>
    </font>
    <font>
      <sz val="11"/>
      <color rgb="FF333333"/>
      <name val="ＭＳ ゴシック"/>
      <family val="3"/>
      <charset val="128"/>
    </font>
    <font>
      <sz val="14"/>
      <color theme="1"/>
      <name val="ＭＳ ゴシック"/>
      <family val="2"/>
      <charset val="128"/>
    </font>
    <font>
      <sz val="14"/>
      <color theme="1"/>
      <name val="ＭＳ ゴシック"/>
      <family val="3"/>
      <charset val="128"/>
    </font>
    <font>
      <u/>
      <sz val="11"/>
      <color rgb="FF0033CC"/>
      <name val="ＭＳ ゴシック"/>
      <family val="2"/>
      <charset val="128"/>
    </font>
    <font>
      <sz val="11"/>
      <color rgb="FF0033CC"/>
      <name val="ＭＳ ゴシック"/>
      <family val="3"/>
      <charset val="128"/>
    </font>
    <font>
      <u/>
      <sz val="11"/>
      <color rgb="FF0033CC"/>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EEEEEE"/>
        <bgColor indexed="64"/>
      </patternFill>
    </fill>
    <fill>
      <patternFill patternType="solid">
        <fgColor rgb="FFCCFFFF"/>
        <bgColor indexed="64"/>
      </patternFill>
    </fill>
    <fill>
      <patternFill patternType="solid">
        <fgColor rgb="FFF5FBFF"/>
        <bgColor indexed="64"/>
      </patternFill>
    </fill>
    <fill>
      <patternFill patternType="solid">
        <fgColor rgb="FF99CCFF"/>
        <bgColor indexed="64"/>
      </patternFill>
    </fill>
    <fill>
      <patternFill patternType="solid">
        <fgColor rgb="FFCCECFF"/>
        <bgColor indexed="6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double">
        <color auto="1"/>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medium">
        <color rgb="FF000000"/>
      </right>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176" fontId="2" fillId="2" borderId="7" xfId="0" applyNumberFormat="1" applyFont="1" applyFill="1" applyBorder="1" applyAlignment="1">
      <alignment horizontal="center" vertical="center" wrapText="1"/>
    </xf>
    <xf numFmtId="176" fontId="2" fillId="2" borderId="8" xfId="0" applyNumberFormat="1" applyFont="1" applyFill="1" applyBorder="1" applyAlignment="1">
      <alignment horizontal="righ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76" fontId="2" fillId="2" borderId="12" xfId="0" applyNumberFormat="1" applyFont="1" applyFill="1" applyBorder="1" applyAlignment="1">
      <alignment horizontal="center" vertical="center" wrapText="1"/>
    </xf>
    <xf numFmtId="176" fontId="2" fillId="2" borderId="13" xfId="0" applyNumberFormat="1" applyFont="1" applyFill="1" applyBorder="1" applyAlignment="1">
      <alignment horizontal="righ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76" fontId="2" fillId="2" borderId="17" xfId="0" applyNumberFormat="1" applyFont="1" applyFill="1" applyBorder="1" applyAlignment="1">
      <alignment horizontal="center" vertical="center" wrapText="1"/>
    </xf>
    <xf numFmtId="176" fontId="2" fillId="2" borderId="18" xfId="0" applyNumberFormat="1" applyFont="1" applyFill="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0" xfId="0"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3" fillId="0" borderId="0" xfId="0" applyFont="1" applyFill="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33"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32" xfId="0" applyBorder="1" applyAlignment="1">
      <alignment vertical="center"/>
    </xf>
    <xf numFmtId="0" fontId="0" fillId="5" borderId="43" xfId="0" applyFill="1" applyBorder="1" applyAlignment="1">
      <alignment horizontal="center" vertical="center"/>
    </xf>
    <xf numFmtId="0" fontId="9" fillId="0" borderId="0" xfId="0" applyFont="1" applyFill="1" applyBorder="1" applyAlignment="1">
      <alignment vertical="center"/>
    </xf>
    <xf numFmtId="0" fontId="9" fillId="0" borderId="0" xfId="0" applyFont="1">
      <alignment vertical="center"/>
    </xf>
    <xf numFmtId="49" fontId="0" fillId="0" borderId="0" xfId="0" applyNumberFormat="1" applyAlignment="1">
      <alignment vertical="center"/>
    </xf>
    <xf numFmtId="49" fontId="0" fillId="0" borderId="0" xfId="0" applyNumberFormat="1">
      <alignment vertical="center"/>
    </xf>
    <xf numFmtId="0" fontId="0" fillId="0" borderId="47" xfId="0" applyBorder="1" applyAlignment="1">
      <alignment vertical="center" wrapText="1"/>
    </xf>
    <xf numFmtId="0" fontId="0" fillId="0" borderId="34" xfId="0" applyBorder="1" applyAlignment="1">
      <alignment vertical="center" wrapText="1"/>
    </xf>
    <xf numFmtId="0" fontId="0" fillId="0" borderId="32" xfId="0" applyBorder="1" applyAlignment="1">
      <alignment vertical="center" wrapText="1"/>
    </xf>
    <xf numFmtId="0" fontId="0" fillId="0" borderId="34" xfId="0" applyBorder="1" applyAlignment="1">
      <alignment vertical="center"/>
    </xf>
    <xf numFmtId="0" fontId="0" fillId="0" borderId="21" xfId="0" applyBorder="1" applyAlignment="1">
      <alignment vertical="center" wrapText="1"/>
    </xf>
    <xf numFmtId="0" fontId="0" fillId="0" borderId="31" xfId="0" applyBorder="1" applyAlignment="1">
      <alignment vertical="center"/>
    </xf>
    <xf numFmtId="0" fontId="0" fillId="0" borderId="21" xfId="0" applyBorder="1" applyAlignment="1">
      <alignment vertical="center"/>
    </xf>
    <xf numFmtId="0" fontId="0" fillId="0" borderId="31" xfId="0" applyFill="1" applyBorder="1" applyAlignment="1">
      <alignment horizontal="center" vertical="center"/>
    </xf>
    <xf numFmtId="0" fontId="2" fillId="0" borderId="0" xfId="0" applyFont="1" applyFill="1" applyBorder="1" applyAlignment="1">
      <alignment horizontal="center" vertical="center"/>
    </xf>
    <xf numFmtId="177" fontId="0" fillId="0" borderId="0" xfId="0" applyNumberFormat="1" applyFill="1" applyBorder="1" applyAlignment="1">
      <alignment vertical="center"/>
    </xf>
    <xf numFmtId="177" fontId="5" fillId="0" borderId="0" xfId="0" applyNumberFormat="1" applyFont="1" applyFill="1" applyBorder="1" applyAlignment="1">
      <alignment vertical="center"/>
    </xf>
    <xf numFmtId="0" fontId="5" fillId="0" borderId="0" xfId="0" applyFont="1" applyFill="1" applyBorder="1" applyAlignment="1">
      <alignment vertical="center"/>
    </xf>
    <xf numFmtId="176" fontId="0" fillId="0" borderId="0" xfId="0" applyNumberFormat="1" applyFill="1" applyBorder="1" applyAlignment="1">
      <alignment vertical="center"/>
    </xf>
    <xf numFmtId="176" fontId="0" fillId="3" borderId="28" xfId="0" applyNumberFormat="1" applyFill="1" applyBorder="1" applyProtection="1">
      <alignment vertical="center"/>
      <protection locked="0"/>
    </xf>
    <xf numFmtId="176" fontId="2" fillId="2" borderId="6" xfId="0" applyNumberFormat="1" applyFont="1" applyFill="1" applyBorder="1" applyAlignment="1">
      <alignment horizontal="right" vertical="center" wrapText="1"/>
    </xf>
    <xf numFmtId="176" fontId="2" fillId="2" borderId="11" xfId="0" applyNumberFormat="1" applyFont="1" applyFill="1" applyBorder="1" applyAlignment="1">
      <alignment horizontal="right" vertical="center" wrapText="1"/>
    </xf>
    <xf numFmtId="176" fontId="2" fillId="2" borderId="16" xfId="0" applyNumberFormat="1" applyFont="1" applyFill="1" applyBorder="1" applyAlignment="1">
      <alignment horizontal="right" vertical="center" wrapText="1"/>
    </xf>
    <xf numFmtId="0" fontId="0" fillId="0" borderId="0" xfId="0" applyFill="1" applyBorder="1" applyAlignment="1">
      <alignment vertical="top" wrapText="1"/>
    </xf>
    <xf numFmtId="0" fontId="0" fillId="0" borderId="0" xfId="0" applyAlignment="1">
      <alignment vertical="top" wrapText="1"/>
    </xf>
    <xf numFmtId="0" fontId="0" fillId="0" borderId="0" xfId="0" applyAlignment="1">
      <alignment vertical="center"/>
    </xf>
    <xf numFmtId="177" fontId="0" fillId="3" borderId="29" xfId="0" applyNumberFormat="1" applyFill="1" applyBorder="1" applyAlignment="1" applyProtection="1">
      <alignment vertical="center"/>
      <protection locked="0"/>
    </xf>
    <xf numFmtId="0" fontId="0" fillId="0" borderId="30" xfId="0" applyBorder="1" applyAlignment="1" applyProtection="1">
      <alignment vertical="center"/>
      <protection locked="0"/>
    </xf>
    <xf numFmtId="177" fontId="5" fillId="0" borderId="0" xfId="0" applyNumberFormat="1" applyFont="1" applyAlignment="1">
      <alignment vertical="center"/>
    </xf>
    <xf numFmtId="0" fontId="5" fillId="0" borderId="0" xfId="0" applyFont="1" applyAlignment="1">
      <alignment vertical="center"/>
    </xf>
    <xf numFmtId="0" fontId="0" fillId="0" borderId="31" xfId="0" applyBorder="1" applyAlignment="1">
      <alignment vertical="top" wrapText="1"/>
    </xf>
    <xf numFmtId="0" fontId="0" fillId="0" borderId="48" xfId="0" applyBorder="1" applyAlignment="1">
      <alignment vertical="top" wrapText="1"/>
    </xf>
    <xf numFmtId="0" fontId="0" fillId="0" borderId="0" xfId="0" applyBorder="1" applyAlignment="1">
      <alignment vertical="top" wrapText="1"/>
    </xf>
    <xf numFmtId="0" fontId="0" fillId="0" borderId="33" xfId="0" applyBorder="1" applyAlignment="1">
      <alignment vertical="top" wrapText="1"/>
    </xf>
    <xf numFmtId="0" fontId="10" fillId="0" borderId="0" xfId="0" applyFont="1" applyAlignment="1">
      <alignment horizontal="left" vertical="center"/>
    </xf>
    <xf numFmtId="0" fontId="12" fillId="0" borderId="0" xfId="0" applyFont="1" applyAlignment="1">
      <alignment horizontal="left" vertical="center"/>
    </xf>
    <xf numFmtId="178" fontId="0" fillId="0" borderId="0" xfId="0" applyNumberFormat="1" applyAlignment="1">
      <alignment vertical="center"/>
    </xf>
    <xf numFmtId="0" fontId="12" fillId="0" borderId="0" xfId="0" applyFont="1" applyAlignment="1">
      <alignment vertical="center"/>
    </xf>
    <xf numFmtId="0" fontId="11" fillId="0" borderId="0" xfId="0" applyFont="1" applyAlignment="1">
      <alignment vertical="center"/>
    </xf>
    <xf numFmtId="49" fontId="0" fillId="0" borderId="0" xfId="0" applyNumberFormat="1" applyAlignment="1">
      <alignment vertical="center"/>
    </xf>
    <xf numFmtId="0" fontId="2" fillId="3" borderId="29" xfId="0" applyFon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177" fontId="0" fillId="3" borderId="30" xfId="0" applyNumberFormat="1" applyFill="1" applyBorder="1" applyAlignment="1" applyProtection="1">
      <alignment vertical="center"/>
      <protection locked="0"/>
    </xf>
    <xf numFmtId="0" fontId="0" fillId="0" borderId="0" xfId="0" applyBorder="1" applyAlignment="1">
      <alignment vertical="center" wrapText="1"/>
    </xf>
    <xf numFmtId="0" fontId="0" fillId="0" borderId="33" xfId="0" applyBorder="1" applyAlignment="1">
      <alignment vertical="center" wrapText="1"/>
    </xf>
    <xf numFmtId="0" fontId="0" fillId="0" borderId="21" xfId="0" applyBorder="1" applyAlignment="1">
      <alignment vertical="center" wrapText="1"/>
    </xf>
    <xf numFmtId="0" fontId="0" fillId="0" borderId="35" xfId="0" applyBorder="1" applyAlignment="1">
      <alignment vertical="center" wrapText="1"/>
    </xf>
    <xf numFmtId="0" fontId="0" fillId="6" borderId="49"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0" borderId="0" xfId="0" applyFill="1" applyBorder="1" applyAlignment="1">
      <alignment horizontal="left" vertical="center"/>
    </xf>
    <xf numFmtId="0" fontId="0" fillId="0" borderId="31" xfId="0" applyBorder="1" applyAlignment="1">
      <alignment vertical="center" wrapText="1"/>
    </xf>
    <xf numFmtId="0" fontId="7" fillId="4" borderId="50" xfId="0" applyFont="1" applyFill="1" applyBorder="1" applyAlignment="1">
      <alignment horizontal="left" vertical="center" wrapText="1"/>
    </xf>
    <xf numFmtId="0" fontId="0" fillId="0" borderId="21" xfId="0" applyBorder="1" applyAlignment="1">
      <alignment horizontal="left"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vertical="center"/>
    </xf>
    <xf numFmtId="0" fontId="0" fillId="0" borderId="33" xfId="0" applyBorder="1" applyAlignment="1">
      <alignment vertical="center"/>
    </xf>
    <xf numFmtId="0" fontId="0" fillId="0" borderId="21" xfId="0" applyBorder="1" applyAlignment="1">
      <alignment vertical="center"/>
    </xf>
    <xf numFmtId="0" fontId="0" fillId="0" borderId="35" xfId="0" applyBorder="1" applyAlignment="1">
      <alignment vertical="center"/>
    </xf>
    <xf numFmtId="0" fontId="0" fillId="6" borderId="45" xfId="0" applyFill="1" applyBorder="1" applyAlignment="1">
      <alignment horizontal="center" vertical="center" wrapText="1"/>
    </xf>
    <xf numFmtId="0" fontId="2" fillId="6" borderId="24" xfId="0" applyFont="1" applyFill="1" applyBorder="1" applyAlignment="1">
      <alignment horizontal="center" vertical="center" wrapText="1"/>
    </xf>
    <xf numFmtId="0" fontId="0" fillId="6" borderId="25" xfId="0"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Alignment="1">
      <alignment horizontal="center" vertical="center"/>
    </xf>
    <xf numFmtId="0" fontId="2" fillId="6" borderId="51" xfId="0" applyFont="1" applyFill="1" applyBorder="1" applyAlignment="1">
      <alignment horizontal="center" vertical="center" wrapText="1"/>
    </xf>
    <xf numFmtId="0" fontId="0" fillId="6" borderId="54" xfId="0" applyFill="1" applyBorder="1" applyAlignment="1">
      <alignment horizontal="center" vertical="center" wrapText="1"/>
    </xf>
    <xf numFmtId="0" fontId="0" fillId="6" borderId="38" xfId="0" applyFill="1" applyBorder="1" applyAlignment="1">
      <alignment horizontal="center" vertical="center"/>
    </xf>
    <xf numFmtId="0" fontId="0" fillId="6" borderId="57" xfId="0" applyFill="1" applyBorder="1" applyAlignment="1">
      <alignment horizontal="center" vertical="center"/>
    </xf>
    <xf numFmtId="0" fontId="0" fillId="0" borderId="52" xfId="0" applyBorder="1" applyAlignment="1">
      <alignment vertical="top" wrapText="1"/>
    </xf>
    <xf numFmtId="0" fontId="0" fillId="0" borderId="53" xfId="0" applyBorder="1" applyAlignment="1">
      <alignment vertical="top" wrapText="1"/>
    </xf>
    <xf numFmtId="0" fontId="0" fillId="0" borderId="55" xfId="0" applyBorder="1" applyAlignment="1">
      <alignment vertical="top" wrapText="1"/>
    </xf>
    <xf numFmtId="0" fontId="0" fillId="0" borderId="56"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9" fillId="0" borderId="21" xfId="0" applyFont="1" applyFill="1" applyBorder="1" applyAlignment="1">
      <alignment horizontal="center" vertical="center"/>
    </xf>
    <xf numFmtId="0" fontId="9" fillId="0" borderId="21" xfId="0" applyFont="1" applyBorder="1" applyAlignment="1">
      <alignment horizontal="center" vertical="center"/>
    </xf>
    <xf numFmtId="0" fontId="2" fillId="5"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2" fillId="5" borderId="22"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0" borderId="52" xfId="0" applyBorder="1" applyAlignment="1">
      <alignment vertical="top"/>
    </xf>
    <xf numFmtId="0" fontId="0" fillId="0" borderId="53" xfId="0" applyBorder="1" applyAlignment="1">
      <alignment vertical="top"/>
    </xf>
    <xf numFmtId="0" fontId="0" fillId="0" borderId="55" xfId="0" applyBorder="1" applyAlignment="1">
      <alignment vertical="top"/>
    </xf>
    <xf numFmtId="0" fontId="0" fillId="0" borderId="56"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0" fillId="0" borderId="42" xfId="0" applyBorder="1" applyAlignment="1">
      <alignment vertical="top"/>
    </xf>
    <xf numFmtId="0" fontId="0" fillId="0" borderId="58" xfId="0" applyBorder="1" applyAlignment="1">
      <alignment vertical="top"/>
    </xf>
    <xf numFmtId="0" fontId="0" fillId="0" borderId="59" xfId="0" applyBorder="1" applyAlignment="1">
      <alignment vertical="top"/>
    </xf>
    <xf numFmtId="0" fontId="0" fillId="6" borderId="44" xfId="0"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0" fillId="6" borderId="49" xfId="0" applyFill="1" applyBorder="1" applyAlignment="1">
      <alignment horizontal="center" vertical="center" wrapText="1" shrinkToFit="1"/>
    </xf>
    <xf numFmtId="0" fontId="0" fillId="6" borderId="60" xfId="0" applyFill="1" applyBorder="1" applyAlignment="1">
      <alignment horizontal="center" vertical="center"/>
    </xf>
    <xf numFmtId="0" fontId="0" fillId="6" borderId="61"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33CC"/>
      <color rgb="FF0066CC"/>
      <color rgb="FF0066FF"/>
      <color rgb="FF99CCFF"/>
      <color rgb="FFCCECFF"/>
      <color rgb="FF66CCFF"/>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showRowColHeaders="0" tabSelected="1" zoomScaleNormal="100" workbookViewId="0">
      <selection sqref="A1:G1"/>
    </sheetView>
  </sheetViews>
  <sheetFormatPr defaultRowHeight="13" x14ac:dyDescent="0.2"/>
  <cols>
    <col min="1" max="2" width="3.26953125" customWidth="1"/>
    <col min="3" max="3" width="39" customWidth="1"/>
    <col min="4" max="4" width="2.7265625" customWidth="1"/>
    <col min="5" max="5" width="5.26953125" customWidth="1"/>
    <col min="6" max="6" width="9.1796875" customWidth="1"/>
    <col min="7" max="7" width="7.26953125" customWidth="1"/>
    <col min="9" max="9" width="15.26953125" style="1" customWidth="1"/>
    <col min="10" max="10" width="3.08984375" customWidth="1"/>
    <col min="11" max="11" width="15.26953125" customWidth="1"/>
  </cols>
  <sheetData>
    <row r="1" spans="1:22" s="31" customFormat="1" ht="17" customHeight="1" thickBot="1" x14ac:dyDescent="0.25">
      <c r="A1" s="93" t="s">
        <v>42</v>
      </c>
      <c r="B1" s="93"/>
      <c r="C1" s="94"/>
      <c r="D1" s="94"/>
      <c r="E1" s="94"/>
      <c r="F1" s="94"/>
      <c r="G1" s="94"/>
      <c r="H1" s="30"/>
      <c r="I1" s="107" t="s">
        <v>41</v>
      </c>
      <c r="J1" s="108"/>
      <c r="K1" s="108"/>
      <c r="L1" s="108"/>
      <c r="M1" s="108"/>
      <c r="N1" s="108"/>
      <c r="O1" s="108"/>
      <c r="P1" s="108"/>
      <c r="Q1" s="108"/>
      <c r="R1" s="108"/>
      <c r="S1" s="108"/>
      <c r="T1" s="108"/>
      <c r="U1" s="108"/>
      <c r="V1" s="30"/>
    </row>
    <row r="2" spans="1:22" ht="17" customHeight="1" x14ac:dyDescent="0.2">
      <c r="A2" s="17"/>
      <c r="B2" s="20"/>
      <c r="C2" s="18"/>
      <c r="D2" s="18"/>
      <c r="E2" s="18"/>
      <c r="F2" s="18"/>
      <c r="G2" s="18"/>
      <c r="H2" s="2"/>
      <c r="I2" s="109" t="s">
        <v>131</v>
      </c>
      <c r="J2" s="110"/>
      <c r="K2" s="110"/>
      <c r="L2" s="115" t="s">
        <v>0</v>
      </c>
      <c r="M2" s="115"/>
      <c r="N2" s="115"/>
      <c r="O2" s="115"/>
      <c r="P2" s="115"/>
      <c r="Q2" s="115"/>
      <c r="R2" s="115" t="s">
        <v>21</v>
      </c>
      <c r="S2" s="115"/>
      <c r="T2" s="115" t="s">
        <v>22</v>
      </c>
      <c r="U2" s="116"/>
      <c r="V2" s="2"/>
    </row>
    <row r="3" spans="1:22" ht="17" customHeight="1" x14ac:dyDescent="0.2">
      <c r="A3" s="51" t="s">
        <v>128</v>
      </c>
      <c r="B3" s="51"/>
      <c r="C3" s="52"/>
      <c r="D3" s="52"/>
      <c r="E3" s="52"/>
      <c r="F3" s="52"/>
      <c r="G3" s="52"/>
      <c r="H3" s="3"/>
      <c r="I3" s="111"/>
      <c r="J3" s="112"/>
      <c r="K3" s="112"/>
      <c r="L3" s="91" t="s">
        <v>132</v>
      </c>
      <c r="M3" s="91" t="s">
        <v>133</v>
      </c>
      <c r="N3" s="91" t="s">
        <v>134</v>
      </c>
      <c r="O3" s="91" t="s">
        <v>135</v>
      </c>
      <c r="P3" s="91" t="s">
        <v>140</v>
      </c>
      <c r="Q3" s="91" t="s">
        <v>141</v>
      </c>
      <c r="R3" s="91" t="s">
        <v>136</v>
      </c>
      <c r="S3" s="91" t="s">
        <v>137</v>
      </c>
      <c r="T3" s="91" t="s">
        <v>138</v>
      </c>
      <c r="U3" s="117" t="s">
        <v>139</v>
      </c>
      <c r="V3" s="3"/>
    </row>
    <row r="4" spans="1:22" ht="17" customHeight="1" thickBot="1" x14ac:dyDescent="0.25">
      <c r="A4" s="52"/>
      <c r="B4" s="52"/>
      <c r="C4" s="52"/>
      <c r="D4" s="52"/>
      <c r="E4" s="52"/>
      <c r="F4" s="52"/>
      <c r="G4" s="52"/>
      <c r="H4" s="3"/>
      <c r="I4" s="113"/>
      <c r="J4" s="114"/>
      <c r="K4" s="114"/>
      <c r="L4" s="92"/>
      <c r="M4" s="92"/>
      <c r="N4" s="92"/>
      <c r="O4" s="92"/>
      <c r="P4" s="92"/>
      <c r="Q4" s="92"/>
      <c r="R4" s="92"/>
      <c r="S4" s="92"/>
      <c r="T4" s="92"/>
      <c r="U4" s="118"/>
      <c r="V4" s="3"/>
    </row>
    <row r="5" spans="1:22" ht="17" customHeight="1" x14ac:dyDescent="0.2">
      <c r="A5" s="52"/>
      <c r="B5" s="52"/>
      <c r="C5" s="52"/>
      <c r="D5" s="52"/>
      <c r="E5" s="52"/>
      <c r="F5" s="52"/>
      <c r="G5" s="52"/>
      <c r="H5" s="3"/>
      <c r="I5" s="48" t="s">
        <v>37</v>
      </c>
      <c r="J5" s="4" t="s">
        <v>32</v>
      </c>
      <c r="K5" s="5" t="s">
        <v>33</v>
      </c>
      <c r="L5" s="6" t="s">
        <v>2</v>
      </c>
      <c r="M5" s="6" t="s">
        <v>2</v>
      </c>
      <c r="N5" s="6" t="s">
        <v>3</v>
      </c>
      <c r="O5" s="6" t="s">
        <v>4</v>
      </c>
      <c r="P5" s="6" t="s">
        <v>5</v>
      </c>
      <c r="Q5" s="6" t="s">
        <v>4</v>
      </c>
      <c r="R5" s="6" t="s">
        <v>24</v>
      </c>
      <c r="S5" s="6" t="s">
        <v>7</v>
      </c>
      <c r="T5" s="6" t="s">
        <v>11</v>
      </c>
      <c r="U5" s="7" t="s">
        <v>25</v>
      </c>
      <c r="V5" s="3"/>
    </row>
    <row r="6" spans="1:22" ht="17" customHeight="1" x14ac:dyDescent="0.2">
      <c r="A6" s="52"/>
      <c r="B6" s="52"/>
      <c r="C6" s="52"/>
      <c r="D6" s="52"/>
      <c r="E6" s="52"/>
      <c r="F6" s="52"/>
      <c r="G6" s="52"/>
      <c r="H6" s="3"/>
      <c r="I6" s="49" t="s">
        <v>38</v>
      </c>
      <c r="J6" s="8" t="s">
        <v>30</v>
      </c>
      <c r="K6" s="9" t="s">
        <v>34</v>
      </c>
      <c r="L6" s="10" t="s">
        <v>6</v>
      </c>
      <c r="M6" s="10" t="s">
        <v>7</v>
      </c>
      <c r="N6" s="10" t="s">
        <v>8</v>
      </c>
      <c r="O6" s="10" t="s">
        <v>9</v>
      </c>
      <c r="P6" s="10" t="s">
        <v>10</v>
      </c>
      <c r="Q6" s="10" t="s">
        <v>8</v>
      </c>
      <c r="R6" s="10" t="s">
        <v>11</v>
      </c>
      <c r="S6" s="10" t="s">
        <v>26</v>
      </c>
      <c r="T6" s="10" t="s">
        <v>15</v>
      </c>
      <c r="U6" s="11" t="s">
        <v>18</v>
      </c>
      <c r="V6" s="3"/>
    </row>
    <row r="7" spans="1:22" ht="17" customHeight="1" x14ac:dyDescent="0.2">
      <c r="A7" s="52"/>
      <c r="B7" s="52"/>
      <c r="C7" s="52"/>
      <c r="D7" s="52"/>
      <c r="E7" s="52"/>
      <c r="F7" s="52"/>
      <c r="G7" s="52"/>
      <c r="H7" s="3"/>
      <c r="I7" s="49" t="s">
        <v>39</v>
      </c>
      <c r="J7" s="8" t="s">
        <v>30</v>
      </c>
      <c r="K7" s="9" t="s">
        <v>35</v>
      </c>
      <c r="L7" s="10" t="s">
        <v>11</v>
      </c>
      <c r="M7" s="10" t="s">
        <v>10</v>
      </c>
      <c r="N7" s="10" t="s">
        <v>10</v>
      </c>
      <c r="O7" s="10" t="s">
        <v>12</v>
      </c>
      <c r="P7" s="10" t="s">
        <v>13</v>
      </c>
      <c r="Q7" s="10" t="s">
        <v>12</v>
      </c>
      <c r="R7" s="10" t="s">
        <v>13</v>
      </c>
      <c r="S7" s="10" t="s">
        <v>16</v>
      </c>
      <c r="T7" s="10" t="s">
        <v>20</v>
      </c>
      <c r="U7" s="11" t="s">
        <v>27</v>
      </c>
      <c r="V7" s="3"/>
    </row>
    <row r="8" spans="1:22" ht="17" customHeight="1" x14ac:dyDescent="0.2">
      <c r="A8" s="52"/>
      <c r="B8" s="52"/>
      <c r="C8" s="52"/>
      <c r="D8" s="52"/>
      <c r="E8" s="52"/>
      <c r="F8" s="52"/>
      <c r="G8" s="52"/>
      <c r="H8" s="3"/>
      <c r="I8" s="49" t="s">
        <v>40</v>
      </c>
      <c r="J8" s="8" t="s">
        <v>30</v>
      </c>
      <c r="K8" s="9" t="s">
        <v>36</v>
      </c>
      <c r="L8" s="10" t="s">
        <v>14</v>
      </c>
      <c r="M8" s="10" t="s">
        <v>15</v>
      </c>
      <c r="N8" s="10" t="s">
        <v>15</v>
      </c>
      <c r="O8" s="10" t="s">
        <v>16</v>
      </c>
      <c r="P8" s="10" t="s">
        <v>17</v>
      </c>
      <c r="Q8" s="10" t="s">
        <v>14</v>
      </c>
      <c r="R8" s="10" t="s">
        <v>25</v>
      </c>
      <c r="S8" s="10" t="s">
        <v>15</v>
      </c>
      <c r="T8" s="10" t="s">
        <v>27</v>
      </c>
      <c r="U8" s="11" t="s">
        <v>28</v>
      </c>
      <c r="V8" s="3"/>
    </row>
    <row r="9" spans="1:22" ht="17" customHeight="1" thickBot="1" x14ac:dyDescent="0.25">
      <c r="A9" s="53"/>
      <c r="B9" s="53"/>
      <c r="C9" s="53"/>
      <c r="D9" s="53"/>
      <c r="E9" s="53"/>
      <c r="F9" s="53"/>
      <c r="G9" s="53"/>
      <c r="H9" s="3"/>
      <c r="I9" s="50" t="s">
        <v>31</v>
      </c>
      <c r="J9" s="12" t="s">
        <v>30</v>
      </c>
      <c r="K9" s="13"/>
      <c r="L9" s="14" t="s">
        <v>18</v>
      </c>
      <c r="M9" s="14" t="s">
        <v>19</v>
      </c>
      <c r="N9" s="14" t="s">
        <v>17</v>
      </c>
      <c r="O9" s="14" t="s">
        <v>20</v>
      </c>
      <c r="P9" s="14" t="s">
        <v>18</v>
      </c>
      <c r="Q9" s="14" t="s">
        <v>20</v>
      </c>
      <c r="R9" s="14" t="s">
        <v>29</v>
      </c>
      <c r="S9" s="14" t="s">
        <v>20</v>
      </c>
      <c r="T9" s="14" t="s">
        <v>28</v>
      </c>
      <c r="U9" s="15" t="s">
        <v>28</v>
      </c>
      <c r="V9" s="3"/>
    </row>
    <row r="10" spans="1:22" ht="17" customHeight="1" x14ac:dyDescent="0.2">
      <c r="H10" s="3"/>
      <c r="V10" s="3"/>
    </row>
    <row r="11" spans="1:22" ht="17" customHeight="1" thickBot="1" x14ac:dyDescent="0.25">
      <c r="A11" s="32" t="s">
        <v>103</v>
      </c>
      <c r="B11" s="53" t="s">
        <v>104</v>
      </c>
      <c r="C11" s="53"/>
      <c r="D11" s="53"/>
      <c r="E11" s="53"/>
      <c r="F11" s="53"/>
      <c r="G11" s="53"/>
      <c r="H11" s="3"/>
      <c r="I11" s="23"/>
      <c r="V11" s="3"/>
    </row>
    <row r="12" spans="1:22" ht="17" customHeight="1" thickTop="1" thickBot="1" x14ac:dyDescent="0.25">
      <c r="A12" s="19"/>
      <c r="B12" s="78" t="s">
        <v>127</v>
      </c>
      <c r="C12" s="53"/>
      <c r="D12" s="19"/>
      <c r="E12" s="68" t="s">
        <v>142</v>
      </c>
      <c r="F12" s="69"/>
      <c r="G12" s="19"/>
      <c r="H12" s="2"/>
      <c r="I12" s="130" t="s">
        <v>85</v>
      </c>
      <c r="J12" s="131"/>
      <c r="K12" s="131"/>
      <c r="L12" s="131"/>
      <c r="M12" s="131"/>
      <c r="N12" s="131"/>
      <c r="O12" s="131"/>
      <c r="P12" s="131"/>
      <c r="Q12" s="131"/>
      <c r="R12" s="131"/>
      <c r="S12" s="131"/>
      <c r="T12" s="131"/>
      <c r="U12" s="131"/>
      <c r="V12" s="2"/>
    </row>
    <row r="13" spans="1:22" ht="17" customHeight="1" thickTop="1" thickBot="1" x14ac:dyDescent="0.25">
      <c r="A13" s="2"/>
      <c r="B13" s="78" t="s">
        <v>143</v>
      </c>
      <c r="C13" s="53"/>
      <c r="D13" s="16"/>
      <c r="E13" s="54"/>
      <c r="F13" s="70"/>
      <c r="G13" t="s">
        <v>45</v>
      </c>
      <c r="H13" s="2"/>
      <c r="I13" s="81" t="s">
        <v>54</v>
      </c>
      <c r="J13" s="81"/>
      <c r="K13" s="81"/>
      <c r="L13" s="81"/>
      <c r="M13" s="81"/>
      <c r="N13" s="81"/>
      <c r="O13" s="81"/>
      <c r="P13" s="81"/>
      <c r="Q13" s="81"/>
      <c r="R13" s="81"/>
      <c r="S13" s="81"/>
      <c r="T13" s="81"/>
      <c r="U13" s="81"/>
      <c r="V13" s="2"/>
    </row>
    <row r="14" spans="1:22" ht="17" customHeight="1" thickTop="1" thickBot="1" x14ac:dyDescent="0.25">
      <c r="B14" s="53" t="s">
        <v>106</v>
      </c>
      <c r="C14" s="53"/>
      <c r="D14" s="53"/>
      <c r="E14" s="53"/>
      <c r="F14" s="53"/>
      <c r="H14" s="2"/>
      <c r="I14" s="29" t="s">
        <v>55</v>
      </c>
      <c r="J14" s="82" t="s">
        <v>57</v>
      </c>
      <c r="K14" s="82"/>
      <c r="L14" s="82"/>
      <c r="M14" s="82"/>
      <c r="N14" s="82"/>
      <c r="O14" s="82"/>
      <c r="P14" s="82"/>
      <c r="Q14" s="82"/>
      <c r="R14" s="82"/>
      <c r="S14" s="82"/>
      <c r="T14" s="82"/>
      <c r="U14" s="83"/>
      <c r="V14" s="2"/>
    </row>
    <row r="15" spans="1:22" ht="17" customHeight="1" x14ac:dyDescent="0.2">
      <c r="B15" s="78" t="s">
        <v>50</v>
      </c>
      <c r="C15" s="53"/>
      <c r="E15" s="56" t="e">
        <f>INT(E13*LEFT(INDEX($L$5:$U$9,IF(E13&gt;=500000000,5,IF(E13&gt;=100000000,4,IF(E13&gt;=50000000,3,IF(E13&gt;=10000000,2,1)))),IF(E12="舗装",1,IF(E12="橋梁等",2,IF(E12="隧道",3,IF(E12="堰堤",4,IF(E12="浚渫・埋立",5,IF(E12="その他の土木",6,IF(E12="住 宅・同設備",7,IF(E12="非住宅・同設備",8,IF(E12="屋外の電気等",9,IF(E12="機械器具設置",10,""))))))))))),3)/1000)</f>
        <v>#VALUE!</v>
      </c>
      <c r="F15" s="57"/>
      <c r="G15" t="s">
        <v>45</v>
      </c>
      <c r="H15" s="2"/>
      <c r="I15" s="95" t="s">
        <v>124</v>
      </c>
      <c r="J15" s="34" t="s">
        <v>62</v>
      </c>
      <c r="K15" s="99" t="s">
        <v>58</v>
      </c>
      <c r="L15" s="99"/>
      <c r="M15" s="99"/>
      <c r="N15" s="99"/>
      <c r="O15" s="99"/>
      <c r="P15" s="99"/>
      <c r="Q15" s="99"/>
      <c r="R15" s="99"/>
      <c r="S15" s="99"/>
      <c r="T15" s="99"/>
      <c r="U15" s="100"/>
      <c r="V15" s="2"/>
    </row>
    <row r="16" spans="1:22" ht="17" customHeight="1" thickBot="1" x14ac:dyDescent="0.25">
      <c r="A16" s="33"/>
      <c r="B16" s="33"/>
      <c r="H16" s="2"/>
      <c r="I16" s="96"/>
      <c r="J16" s="35"/>
      <c r="K16" s="101"/>
      <c r="L16" s="101"/>
      <c r="M16" s="101"/>
      <c r="N16" s="101"/>
      <c r="O16" s="101"/>
      <c r="P16" s="101"/>
      <c r="Q16" s="101"/>
      <c r="R16" s="101"/>
      <c r="S16" s="101"/>
      <c r="T16" s="101"/>
      <c r="U16" s="102"/>
      <c r="V16" s="2"/>
    </row>
    <row r="17" spans="1:22" ht="17" customHeight="1" x14ac:dyDescent="0.2">
      <c r="A17" s="33" t="s">
        <v>105</v>
      </c>
      <c r="B17" s="67" t="s">
        <v>118</v>
      </c>
      <c r="C17" s="53"/>
      <c r="D17" s="53"/>
      <c r="E17" s="53"/>
      <c r="F17" s="53"/>
      <c r="G17" s="53"/>
      <c r="H17" s="2"/>
      <c r="I17" s="97" t="s">
        <v>123</v>
      </c>
      <c r="J17" s="36" t="s">
        <v>64</v>
      </c>
      <c r="K17" s="103" t="s">
        <v>63</v>
      </c>
      <c r="L17" s="103"/>
      <c r="M17" s="103"/>
      <c r="N17" s="103"/>
      <c r="O17" s="103"/>
      <c r="P17" s="103"/>
      <c r="Q17" s="103"/>
      <c r="R17" s="103"/>
      <c r="S17" s="103"/>
      <c r="T17" s="103"/>
      <c r="U17" s="104"/>
      <c r="V17" s="2"/>
    </row>
    <row r="18" spans="1:22" ht="17" customHeight="1" thickBot="1" x14ac:dyDescent="0.25">
      <c r="A18" s="33"/>
      <c r="B18" s="65" t="s">
        <v>119</v>
      </c>
      <c r="C18" s="66"/>
      <c r="D18" s="66"/>
      <c r="E18" s="66"/>
      <c r="F18" s="66"/>
      <c r="G18" s="66"/>
      <c r="H18" s="2"/>
      <c r="I18" s="98"/>
      <c r="J18" s="36"/>
      <c r="K18" s="105"/>
      <c r="L18" s="105"/>
      <c r="M18" s="105"/>
      <c r="N18" s="105"/>
      <c r="O18" s="105"/>
      <c r="P18" s="105"/>
      <c r="Q18" s="105"/>
      <c r="R18" s="105"/>
      <c r="S18" s="105"/>
      <c r="T18" s="105"/>
      <c r="U18" s="106"/>
      <c r="V18" s="2"/>
    </row>
    <row r="19" spans="1:22" ht="17" customHeight="1" thickTop="1" thickBot="1" x14ac:dyDescent="0.25">
      <c r="C19" t="s">
        <v>107</v>
      </c>
      <c r="E19" s="24" t="s">
        <v>43</v>
      </c>
      <c r="F19" s="47"/>
      <c r="G19" t="s">
        <v>46</v>
      </c>
      <c r="H19" s="2"/>
      <c r="I19" s="133" t="s">
        <v>125</v>
      </c>
      <c r="J19" s="34" t="s">
        <v>62</v>
      </c>
      <c r="K19" s="99" t="s">
        <v>59</v>
      </c>
      <c r="L19" s="119"/>
      <c r="M19" s="119"/>
      <c r="N19" s="119"/>
      <c r="O19" s="119"/>
      <c r="P19" s="119"/>
      <c r="Q19" s="119"/>
      <c r="R19" s="119"/>
      <c r="S19" s="119"/>
      <c r="T19" s="119"/>
      <c r="U19" s="120"/>
      <c r="V19" s="2"/>
    </row>
    <row r="20" spans="1:22" ht="17" customHeight="1" thickTop="1" thickBot="1" x14ac:dyDescent="0.25">
      <c r="C20" t="s">
        <v>108</v>
      </c>
      <c r="E20" s="54"/>
      <c r="F20" s="55"/>
      <c r="G20" t="s">
        <v>44</v>
      </c>
      <c r="H20" s="2"/>
      <c r="I20" s="134"/>
      <c r="J20" s="37"/>
      <c r="K20" s="121"/>
      <c r="L20" s="121"/>
      <c r="M20" s="121"/>
      <c r="N20" s="121"/>
      <c r="O20" s="121"/>
      <c r="P20" s="121"/>
      <c r="Q20" s="121"/>
      <c r="R20" s="121"/>
      <c r="S20" s="121"/>
      <c r="T20" s="121"/>
      <c r="U20" s="122"/>
      <c r="V20" s="2"/>
    </row>
    <row r="21" spans="1:22" ht="17" customHeight="1" thickTop="1" x14ac:dyDescent="0.2">
      <c r="C21" s="22" t="s">
        <v>109</v>
      </c>
      <c r="E21" s="56">
        <f>F19*E20</f>
        <v>0</v>
      </c>
      <c r="F21" s="57"/>
      <c r="G21" t="s">
        <v>45</v>
      </c>
      <c r="H21" s="2"/>
      <c r="I21" s="97" t="s">
        <v>126</v>
      </c>
      <c r="J21" s="36" t="s">
        <v>62</v>
      </c>
      <c r="K21" s="103" t="s">
        <v>65</v>
      </c>
      <c r="L21" s="123"/>
      <c r="M21" s="123"/>
      <c r="N21" s="123"/>
      <c r="O21" s="123"/>
      <c r="P21" s="123"/>
      <c r="Q21" s="123"/>
      <c r="R21" s="123"/>
      <c r="S21" s="123"/>
      <c r="T21" s="123"/>
      <c r="U21" s="124"/>
      <c r="V21" s="2"/>
    </row>
    <row r="22" spans="1:22" ht="17" customHeight="1" x14ac:dyDescent="0.2">
      <c r="C22" t="s">
        <v>110</v>
      </c>
      <c r="E22" s="56" t="e">
        <f>E21/E20</f>
        <v>#DIV/0!</v>
      </c>
      <c r="F22" s="57"/>
      <c r="G22" t="s">
        <v>49</v>
      </c>
      <c r="H22" s="2"/>
      <c r="I22" s="129"/>
      <c r="J22" s="36"/>
      <c r="K22" s="125"/>
      <c r="L22" s="125"/>
      <c r="M22" s="125"/>
      <c r="N22" s="125"/>
      <c r="O22" s="125"/>
      <c r="P22" s="125"/>
      <c r="Q22" s="125"/>
      <c r="R22" s="125"/>
      <c r="S22" s="125"/>
      <c r="T22" s="125"/>
      <c r="U22" s="126"/>
      <c r="V22" s="2"/>
    </row>
    <row r="23" spans="1:22" ht="17" customHeight="1" thickBot="1" x14ac:dyDescent="0.25">
      <c r="H23" s="2"/>
      <c r="I23" s="98"/>
      <c r="J23" s="36"/>
      <c r="K23" s="127"/>
      <c r="L23" s="127"/>
      <c r="M23" s="127"/>
      <c r="N23" s="127"/>
      <c r="O23" s="127"/>
      <c r="P23" s="127"/>
      <c r="Q23" s="127"/>
      <c r="R23" s="127"/>
      <c r="S23" s="127"/>
      <c r="T23" s="127"/>
      <c r="U23" s="128"/>
      <c r="V23" s="2"/>
    </row>
    <row r="24" spans="1:22" ht="17" customHeight="1" thickBot="1" x14ac:dyDescent="0.25">
      <c r="B24" s="62" t="s">
        <v>120</v>
      </c>
      <c r="C24" s="63"/>
      <c r="D24" s="63"/>
      <c r="E24" s="63"/>
      <c r="F24" s="63"/>
      <c r="G24" s="63"/>
      <c r="H24" s="2"/>
      <c r="I24" s="133" t="s">
        <v>1</v>
      </c>
      <c r="J24" s="34" t="s">
        <v>62</v>
      </c>
      <c r="K24" s="99" t="s">
        <v>92</v>
      </c>
      <c r="L24" s="99"/>
      <c r="M24" s="99"/>
      <c r="N24" s="99"/>
      <c r="O24" s="99"/>
      <c r="P24" s="99"/>
      <c r="Q24" s="99"/>
      <c r="R24" s="99"/>
      <c r="S24" s="99"/>
      <c r="T24" s="99"/>
      <c r="U24" s="100"/>
      <c r="V24" s="2"/>
    </row>
    <row r="25" spans="1:22" ht="17" customHeight="1" thickTop="1" thickBot="1" x14ac:dyDescent="0.25">
      <c r="C25" s="22" t="s">
        <v>111</v>
      </c>
      <c r="E25" s="54"/>
      <c r="F25" s="55"/>
      <c r="G25" t="s">
        <v>47</v>
      </c>
      <c r="I25" s="129"/>
      <c r="J25" s="28"/>
      <c r="K25" s="105"/>
      <c r="L25" s="105"/>
      <c r="M25" s="105"/>
      <c r="N25" s="105"/>
      <c r="O25" s="105"/>
      <c r="P25" s="105"/>
      <c r="Q25" s="105"/>
      <c r="R25" s="105"/>
      <c r="S25" s="105"/>
      <c r="T25" s="105"/>
      <c r="U25" s="106"/>
    </row>
    <row r="26" spans="1:22" ht="17" customHeight="1" thickTop="1" thickBot="1" x14ac:dyDescent="0.25">
      <c r="C26" s="22" t="s">
        <v>112</v>
      </c>
      <c r="E26" s="54"/>
      <c r="F26" s="55"/>
      <c r="G26" t="s">
        <v>47</v>
      </c>
      <c r="I26" s="129"/>
      <c r="J26" s="36" t="s">
        <v>62</v>
      </c>
      <c r="K26" s="103" t="s">
        <v>93</v>
      </c>
      <c r="L26" s="103"/>
      <c r="M26" s="103"/>
      <c r="N26" s="103"/>
      <c r="O26" s="103"/>
      <c r="P26" s="103"/>
      <c r="Q26" s="103"/>
      <c r="R26" s="103"/>
      <c r="S26" s="103"/>
      <c r="T26" s="103"/>
      <c r="U26" s="104"/>
    </row>
    <row r="27" spans="1:22" ht="17" customHeight="1" thickTop="1" thickBot="1" x14ac:dyDescent="0.25">
      <c r="C27" s="22" t="s">
        <v>113</v>
      </c>
      <c r="E27" s="64" t="e">
        <f>E26/E25*100</f>
        <v>#DIV/0!</v>
      </c>
      <c r="F27" s="53"/>
      <c r="G27" t="s">
        <v>48</v>
      </c>
      <c r="I27" s="134"/>
      <c r="J27" s="35"/>
      <c r="K27" s="101"/>
      <c r="L27" s="101"/>
      <c r="M27" s="101"/>
      <c r="N27" s="101"/>
      <c r="O27" s="101"/>
      <c r="P27" s="101"/>
      <c r="Q27" s="101"/>
      <c r="R27" s="101"/>
      <c r="S27" s="101"/>
      <c r="T27" s="101"/>
      <c r="U27" s="102"/>
    </row>
    <row r="28" spans="1:22" ht="17" customHeight="1" thickTop="1" thickBot="1" x14ac:dyDescent="0.25">
      <c r="C28" s="21" t="s">
        <v>114</v>
      </c>
      <c r="E28" s="54"/>
      <c r="F28" s="55"/>
      <c r="G28" t="s">
        <v>44</v>
      </c>
      <c r="I28" s="76" t="s">
        <v>60</v>
      </c>
      <c r="J28" s="27"/>
      <c r="K28" s="71" t="s">
        <v>61</v>
      </c>
      <c r="L28" s="71"/>
      <c r="M28" s="71"/>
      <c r="N28" s="71"/>
      <c r="O28" s="71"/>
      <c r="P28" s="71"/>
      <c r="Q28" s="71"/>
      <c r="R28" s="71"/>
      <c r="S28" s="71"/>
      <c r="T28" s="71"/>
      <c r="U28" s="72"/>
    </row>
    <row r="29" spans="1:22" ht="17" customHeight="1" thickTop="1" x14ac:dyDescent="0.2">
      <c r="C29" t="s">
        <v>129</v>
      </c>
      <c r="E29" s="56" t="e">
        <f>ROUNDUP(E27/70*E15/E28,0)*E28</f>
        <v>#DIV/0!</v>
      </c>
      <c r="F29" s="57"/>
      <c r="G29" t="s">
        <v>45</v>
      </c>
      <c r="I29" s="76"/>
      <c r="J29" s="27"/>
      <c r="K29" s="71" t="s">
        <v>66</v>
      </c>
      <c r="L29" s="71"/>
      <c r="M29" s="71"/>
      <c r="N29" s="71"/>
      <c r="O29" s="71"/>
      <c r="P29" s="71"/>
      <c r="Q29" s="71"/>
      <c r="R29" s="71"/>
      <c r="S29" s="71"/>
      <c r="T29" s="71"/>
      <c r="U29" s="72"/>
    </row>
    <row r="30" spans="1:22" ht="17" customHeight="1" x14ac:dyDescent="0.2">
      <c r="C30" t="s">
        <v>115</v>
      </c>
      <c r="E30" s="56" t="e">
        <f>E29/E28</f>
        <v>#DIV/0!</v>
      </c>
      <c r="F30" s="57"/>
      <c r="G30" t="s">
        <v>49</v>
      </c>
      <c r="I30" s="76"/>
      <c r="J30" s="27" t="s">
        <v>62</v>
      </c>
      <c r="K30" s="71" t="s">
        <v>67</v>
      </c>
      <c r="L30" s="71"/>
      <c r="M30" s="71"/>
      <c r="N30" s="71"/>
      <c r="O30" s="71"/>
      <c r="P30" s="71"/>
      <c r="Q30" s="71"/>
      <c r="R30" s="71"/>
      <c r="S30" s="71"/>
      <c r="T30" s="71"/>
      <c r="U30" s="72"/>
    </row>
    <row r="31" spans="1:22" ht="17" customHeight="1" x14ac:dyDescent="0.2">
      <c r="I31" s="76"/>
      <c r="J31" s="27" t="s">
        <v>62</v>
      </c>
      <c r="K31" s="71" t="s">
        <v>69</v>
      </c>
      <c r="L31" s="71"/>
      <c r="M31" s="71"/>
      <c r="N31" s="71"/>
      <c r="O31" s="71"/>
      <c r="P31" s="71"/>
      <c r="Q31" s="71"/>
      <c r="R31" s="71"/>
      <c r="S31" s="71"/>
      <c r="T31" s="71"/>
      <c r="U31" s="72"/>
    </row>
    <row r="32" spans="1:22" ht="17" customHeight="1" thickBot="1" x14ac:dyDescent="0.25">
      <c r="B32" s="65" t="s">
        <v>122</v>
      </c>
      <c r="C32" s="65"/>
      <c r="D32" s="65"/>
      <c r="E32" s="65"/>
      <c r="F32" s="65"/>
      <c r="G32" s="65"/>
      <c r="I32" s="76"/>
      <c r="J32" s="27" t="s">
        <v>72</v>
      </c>
      <c r="K32" s="71" t="s">
        <v>68</v>
      </c>
      <c r="L32" s="71"/>
      <c r="M32" s="71"/>
      <c r="N32" s="71"/>
      <c r="O32" s="71"/>
      <c r="P32" s="71"/>
      <c r="Q32" s="71"/>
      <c r="R32" s="71"/>
      <c r="S32" s="71"/>
      <c r="T32" s="71"/>
      <c r="U32" s="72"/>
    </row>
    <row r="33" spans="3:21" ht="17" customHeight="1" thickTop="1" thickBot="1" x14ac:dyDescent="0.25">
      <c r="C33" s="21" t="s">
        <v>116</v>
      </c>
      <c r="E33" s="54"/>
      <c r="F33" s="55"/>
      <c r="G33" t="s">
        <v>44</v>
      </c>
      <c r="I33" s="76"/>
      <c r="J33" s="27" t="s">
        <v>62</v>
      </c>
      <c r="K33" s="71" t="s">
        <v>71</v>
      </c>
      <c r="L33" s="71"/>
      <c r="M33" s="71"/>
      <c r="N33" s="71"/>
      <c r="O33" s="71"/>
      <c r="P33" s="71"/>
      <c r="Q33" s="71"/>
      <c r="R33" s="71"/>
      <c r="S33" s="71"/>
      <c r="T33" s="71"/>
      <c r="U33" s="72"/>
    </row>
    <row r="34" spans="3:21" ht="17" customHeight="1" thickTop="1" x14ac:dyDescent="0.2">
      <c r="C34" t="s">
        <v>130</v>
      </c>
      <c r="E34" s="56" t="e">
        <f>ROUNDUP(E15/E33,0)*E33</f>
        <v>#VALUE!</v>
      </c>
      <c r="F34" s="57"/>
      <c r="G34" t="s">
        <v>45</v>
      </c>
      <c r="I34" s="76"/>
      <c r="J34" s="27" t="s">
        <v>62</v>
      </c>
      <c r="K34" s="71" t="s">
        <v>117</v>
      </c>
      <c r="L34" s="71"/>
      <c r="M34" s="71"/>
      <c r="N34" s="71"/>
      <c r="O34" s="71"/>
      <c r="P34" s="71"/>
      <c r="Q34" s="71"/>
      <c r="R34" s="71"/>
      <c r="S34" s="71"/>
      <c r="T34" s="71"/>
      <c r="U34" s="72"/>
    </row>
    <row r="35" spans="3:21" ht="17" customHeight="1" x14ac:dyDescent="0.2">
      <c r="C35" t="s">
        <v>121</v>
      </c>
      <c r="E35" s="56" t="e">
        <f>E34/E33</f>
        <v>#VALUE!</v>
      </c>
      <c r="F35" s="57"/>
      <c r="G35" t="s">
        <v>49</v>
      </c>
      <c r="I35" s="76"/>
      <c r="J35" s="27" t="s">
        <v>62</v>
      </c>
      <c r="K35" s="71" t="s">
        <v>70</v>
      </c>
      <c r="L35" s="71"/>
      <c r="M35" s="71"/>
      <c r="N35" s="71"/>
      <c r="O35" s="71"/>
      <c r="P35" s="71"/>
      <c r="Q35" s="71"/>
      <c r="R35" s="71"/>
      <c r="S35" s="71"/>
      <c r="T35" s="71"/>
      <c r="U35" s="72"/>
    </row>
    <row r="36" spans="3:21" ht="17" customHeight="1" x14ac:dyDescent="0.2">
      <c r="I36" s="76"/>
      <c r="J36" s="27" t="s">
        <v>74</v>
      </c>
      <c r="K36" s="71" t="s">
        <v>73</v>
      </c>
      <c r="L36" s="71"/>
      <c r="M36" s="71"/>
      <c r="N36" s="71"/>
      <c r="O36" s="71"/>
      <c r="P36" s="71"/>
      <c r="Q36" s="71"/>
      <c r="R36" s="71"/>
      <c r="S36" s="71"/>
      <c r="T36" s="71"/>
      <c r="U36" s="72"/>
    </row>
    <row r="37" spans="3:21" ht="17" customHeight="1" x14ac:dyDescent="0.2">
      <c r="I37" s="76"/>
      <c r="J37" s="27" t="s">
        <v>62</v>
      </c>
      <c r="K37" s="71" t="s">
        <v>75</v>
      </c>
      <c r="L37" s="71"/>
      <c r="M37" s="71"/>
      <c r="N37" s="71"/>
      <c r="O37" s="71"/>
      <c r="P37" s="71"/>
      <c r="Q37" s="71"/>
      <c r="R37" s="71"/>
      <c r="S37" s="71"/>
      <c r="T37" s="71"/>
      <c r="U37" s="72"/>
    </row>
    <row r="38" spans="3:21" ht="17" customHeight="1" x14ac:dyDescent="0.2">
      <c r="I38" s="76"/>
      <c r="J38" s="27" t="s">
        <v>62</v>
      </c>
      <c r="K38" s="71" t="s">
        <v>78</v>
      </c>
      <c r="L38" s="71"/>
      <c r="M38" s="71"/>
      <c r="N38" s="71"/>
      <c r="O38" s="71"/>
      <c r="P38" s="71"/>
      <c r="Q38" s="71"/>
      <c r="R38" s="71"/>
      <c r="S38" s="71"/>
      <c r="T38" s="71"/>
      <c r="U38" s="72"/>
    </row>
    <row r="39" spans="3:21" ht="17" customHeight="1" x14ac:dyDescent="0.2">
      <c r="I39" s="76"/>
      <c r="J39" s="27" t="s">
        <v>62</v>
      </c>
      <c r="K39" s="71" t="s">
        <v>79</v>
      </c>
      <c r="L39" s="71"/>
      <c r="M39" s="71"/>
      <c r="N39" s="71"/>
      <c r="O39" s="71"/>
      <c r="P39" s="71"/>
      <c r="Q39" s="71"/>
      <c r="R39" s="71"/>
      <c r="S39" s="71"/>
      <c r="T39" s="71"/>
      <c r="U39" s="72"/>
    </row>
    <row r="40" spans="3:21" ht="17" customHeight="1" x14ac:dyDescent="0.2">
      <c r="I40" s="76"/>
      <c r="J40" s="27" t="s">
        <v>62</v>
      </c>
      <c r="K40" s="71" t="s">
        <v>94</v>
      </c>
      <c r="L40" s="71"/>
      <c r="M40" s="71"/>
      <c r="N40" s="71"/>
      <c r="O40" s="71"/>
      <c r="P40" s="71"/>
      <c r="Q40" s="71"/>
      <c r="R40" s="71"/>
      <c r="S40" s="71"/>
      <c r="T40" s="71"/>
      <c r="U40" s="72"/>
    </row>
    <row r="41" spans="3:21" ht="17" customHeight="1" x14ac:dyDescent="0.2">
      <c r="I41" s="76"/>
      <c r="J41" s="27" t="s">
        <v>62</v>
      </c>
      <c r="K41" s="71" t="s">
        <v>76</v>
      </c>
      <c r="L41" s="71"/>
      <c r="M41" s="71"/>
      <c r="N41" s="71"/>
      <c r="O41" s="71"/>
      <c r="P41" s="71"/>
      <c r="Q41" s="71"/>
      <c r="R41" s="71"/>
      <c r="S41" s="71"/>
      <c r="T41" s="71"/>
      <c r="U41" s="72"/>
    </row>
    <row r="42" spans="3:21" ht="17" customHeight="1" x14ac:dyDescent="0.2">
      <c r="I42" s="76"/>
      <c r="J42" s="27" t="s">
        <v>62</v>
      </c>
      <c r="K42" s="71" t="s">
        <v>77</v>
      </c>
      <c r="L42" s="71"/>
      <c r="M42" s="71"/>
      <c r="N42" s="71"/>
      <c r="O42" s="71"/>
      <c r="P42" s="71"/>
      <c r="Q42" s="71"/>
      <c r="R42" s="71"/>
      <c r="S42" s="71"/>
      <c r="T42" s="71"/>
      <c r="U42" s="72"/>
    </row>
    <row r="43" spans="3:21" ht="17" customHeight="1" x14ac:dyDescent="0.2">
      <c r="I43" s="76"/>
      <c r="J43" s="27" t="s">
        <v>62</v>
      </c>
      <c r="K43" s="71" t="s">
        <v>80</v>
      </c>
      <c r="L43" s="71"/>
      <c r="M43" s="71"/>
      <c r="N43" s="71"/>
      <c r="O43" s="71"/>
      <c r="P43" s="71"/>
      <c r="Q43" s="71"/>
      <c r="R43" s="71"/>
      <c r="S43" s="71"/>
      <c r="T43" s="71"/>
      <c r="U43" s="72"/>
    </row>
    <row r="44" spans="3:21" ht="17" customHeight="1" thickBot="1" x14ac:dyDescent="0.25">
      <c r="I44" s="77"/>
      <c r="J44" s="38" t="s">
        <v>62</v>
      </c>
      <c r="K44" s="73" t="s">
        <v>81</v>
      </c>
      <c r="L44" s="73"/>
      <c r="M44" s="73"/>
      <c r="N44" s="73"/>
      <c r="O44" s="73"/>
      <c r="P44" s="73"/>
      <c r="Q44" s="73"/>
      <c r="R44" s="73"/>
      <c r="S44" s="73"/>
      <c r="T44" s="73"/>
      <c r="U44" s="74"/>
    </row>
    <row r="45" spans="3:21" ht="17" customHeight="1" x14ac:dyDescent="0.2">
      <c r="I45" s="24"/>
      <c r="J45" s="19"/>
      <c r="K45" s="19"/>
      <c r="L45" s="19"/>
      <c r="M45" s="19"/>
      <c r="N45" s="19"/>
      <c r="O45" s="19"/>
      <c r="P45" s="19"/>
      <c r="Q45" s="19"/>
      <c r="R45" s="19"/>
      <c r="S45" s="19"/>
      <c r="T45" s="19"/>
      <c r="U45" s="19"/>
    </row>
    <row r="46" spans="3:21" ht="17" customHeight="1" thickBot="1" x14ac:dyDescent="0.25">
      <c r="I46" s="81" t="s">
        <v>82</v>
      </c>
      <c r="J46" s="81"/>
      <c r="K46" s="81"/>
      <c r="L46" s="81"/>
      <c r="M46" s="81"/>
      <c r="N46" s="81"/>
      <c r="O46" s="81"/>
      <c r="P46" s="81"/>
      <c r="Q46" s="81"/>
      <c r="R46" s="81"/>
      <c r="S46" s="81"/>
      <c r="T46" s="81"/>
      <c r="U46" s="81"/>
    </row>
    <row r="47" spans="3:21" ht="17" customHeight="1" thickBot="1" x14ac:dyDescent="0.25">
      <c r="I47" s="29" t="s">
        <v>55</v>
      </c>
      <c r="J47" s="82" t="s">
        <v>57</v>
      </c>
      <c r="K47" s="82"/>
      <c r="L47" s="82"/>
      <c r="M47" s="82"/>
      <c r="N47" s="82"/>
      <c r="O47" s="82"/>
      <c r="P47" s="82"/>
      <c r="Q47" s="82"/>
      <c r="R47" s="82"/>
      <c r="S47" s="82"/>
      <c r="T47" s="82"/>
      <c r="U47" s="83"/>
    </row>
    <row r="48" spans="3:21" ht="17" customHeight="1" x14ac:dyDescent="0.2">
      <c r="I48" s="132" t="s">
        <v>86</v>
      </c>
      <c r="J48" s="39" t="s">
        <v>83</v>
      </c>
      <c r="K48" s="58" t="s">
        <v>95</v>
      </c>
      <c r="L48" s="58"/>
      <c r="M48" s="58"/>
      <c r="N48" s="58"/>
      <c r="O48" s="58"/>
      <c r="P48" s="58"/>
      <c r="Q48" s="58"/>
      <c r="R48" s="58"/>
      <c r="S48" s="58"/>
      <c r="T48" s="58"/>
      <c r="U48" s="59"/>
    </row>
    <row r="49" spans="1:21" ht="17" customHeight="1" x14ac:dyDescent="0.2">
      <c r="I49" s="76"/>
      <c r="J49" s="26"/>
      <c r="K49" s="52"/>
      <c r="L49" s="52"/>
      <c r="M49" s="52"/>
      <c r="N49" s="52"/>
      <c r="O49" s="52"/>
      <c r="P49" s="52"/>
      <c r="Q49" s="52"/>
      <c r="R49" s="52"/>
      <c r="S49" s="52"/>
      <c r="T49" s="52"/>
      <c r="U49" s="61"/>
    </row>
    <row r="50" spans="1:21" ht="17" customHeight="1" x14ac:dyDescent="0.2">
      <c r="I50" s="76"/>
      <c r="J50" s="26" t="s">
        <v>64</v>
      </c>
      <c r="K50" s="26" t="s">
        <v>96</v>
      </c>
      <c r="L50" s="26"/>
      <c r="M50" s="26"/>
      <c r="N50" s="26"/>
      <c r="O50" s="26"/>
      <c r="P50" s="26"/>
      <c r="Q50" s="26"/>
      <c r="R50" s="26"/>
      <c r="S50" s="26"/>
      <c r="T50" s="26"/>
      <c r="U50" s="25"/>
    </row>
    <row r="51" spans="1:21" ht="17" customHeight="1" x14ac:dyDescent="0.2">
      <c r="I51" s="76"/>
      <c r="J51" s="26" t="s">
        <v>62</v>
      </c>
      <c r="K51" s="86" t="s">
        <v>97</v>
      </c>
      <c r="L51" s="86"/>
      <c r="M51" s="86"/>
      <c r="N51" s="86"/>
      <c r="O51" s="86"/>
      <c r="P51" s="86"/>
      <c r="Q51" s="86"/>
      <c r="R51" s="86"/>
      <c r="S51" s="86"/>
      <c r="T51" s="86"/>
      <c r="U51" s="87"/>
    </row>
    <row r="52" spans="1:21" ht="17" customHeight="1" thickBot="1" x14ac:dyDescent="0.25">
      <c r="I52" s="77"/>
      <c r="J52" s="40" t="s">
        <v>62</v>
      </c>
      <c r="K52" s="73" t="s">
        <v>84</v>
      </c>
      <c r="L52" s="73"/>
      <c r="M52" s="73"/>
      <c r="N52" s="73"/>
      <c r="O52" s="73"/>
      <c r="P52" s="73"/>
      <c r="Q52" s="73"/>
      <c r="R52" s="73"/>
      <c r="S52" s="73"/>
      <c r="T52" s="73"/>
      <c r="U52" s="74"/>
    </row>
    <row r="53" spans="1:21" ht="17" customHeight="1" x14ac:dyDescent="0.2">
      <c r="I53" s="90" t="s">
        <v>87</v>
      </c>
      <c r="J53" s="26" t="s">
        <v>62</v>
      </c>
      <c r="K53" s="58" t="s">
        <v>88</v>
      </c>
      <c r="L53" s="58"/>
      <c r="M53" s="58"/>
      <c r="N53" s="58"/>
      <c r="O53" s="58"/>
      <c r="P53" s="58"/>
      <c r="Q53" s="58"/>
      <c r="R53" s="58"/>
      <c r="S53" s="58"/>
      <c r="T53" s="58"/>
      <c r="U53" s="59"/>
    </row>
    <row r="54" spans="1:21" ht="17" customHeight="1" x14ac:dyDescent="0.2">
      <c r="I54" s="76"/>
      <c r="J54" s="26"/>
      <c r="K54" s="52"/>
      <c r="L54" s="52"/>
      <c r="M54" s="52"/>
      <c r="N54" s="52"/>
      <c r="O54" s="52"/>
      <c r="P54" s="52"/>
      <c r="Q54" s="52"/>
      <c r="R54" s="52"/>
      <c r="S54" s="52"/>
      <c r="T54" s="52"/>
      <c r="U54" s="61"/>
    </row>
    <row r="55" spans="1:21" ht="17" customHeight="1" x14ac:dyDescent="0.2">
      <c r="I55" s="76"/>
      <c r="J55" s="26"/>
      <c r="K55" s="52"/>
      <c r="L55" s="52"/>
      <c r="M55" s="52"/>
      <c r="N55" s="52"/>
      <c r="O55" s="52"/>
      <c r="P55" s="52"/>
      <c r="Q55" s="52"/>
      <c r="R55" s="52"/>
      <c r="S55" s="52"/>
      <c r="T55" s="52"/>
      <c r="U55" s="61"/>
    </row>
    <row r="56" spans="1:21" ht="17" customHeight="1" x14ac:dyDescent="0.2">
      <c r="I56" s="76"/>
      <c r="J56" s="2" t="s">
        <v>64</v>
      </c>
      <c r="K56" s="26" t="s">
        <v>98</v>
      </c>
      <c r="L56" s="26"/>
      <c r="M56" s="26"/>
      <c r="N56" s="26"/>
      <c r="O56" s="26"/>
      <c r="P56" s="26"/>
      <c r="Q56" s="26"/>
      <c r="R56" s="26"/>
      <c r="S56" s="26"/>
      <c r="T56" s="26"/>
      <c r="U56" s="25"/>
    </row>
    <row r="57" spans="1:21" ht="17" customHeight="1" x14ac:dyDescent="0.2">
      <c r="I57" s="76"/>
      <c r="J57" s="26" t="s">
        <v>62</v>
      </c>
      <c r="K57" s="86" t="s">
        <v>99</v>
      </c>
      <c r="L57" s="86"/>
      <c r="M57" s="86"/>
      <c r="N57" s="86"/>
      <c r="O57" s="86"/>
      <c r="P57" s="86"/>
      <c r="Q57" s="86"/>
      <c r="R57" s="86"/>
      <c r="S57" s="86"/>
      <c r="T57" s="86"/>
      <c r="U57" s="87"/>
    </row>
    <row r="58" spans="1:21" ht="17" customHeight="1" thickBot="1" x14ac:dyDescent="0.25">
      <c r="I58" s="77"/>
      <c r="J58" s="40" t="s">
        <v>62</v>
      </c>
      <c r="K58" s="88" t="s">
        <v>51</v>
      </c>
      <c r="L58" s="88"/>
      <c r="M58" s="88"/>
      <c r="N58" s="88"/>
      <c r="O58" s="88"/>
      <c r="P58" s="88"/>
      <c r="Q58" s="88"/>
      <c r="R58" s="88"/>
      <c r="S58" s="88"/>
      <c r="T58" s="88"/>
      <c r="U58" s="89"/>
    </row>
    <row r="59" spans="1:21" ht="17" customHeight="1" x14ac:dyDescent="0.2">
      <c r="I59" s="24"/>
      <c r="J59" s="19"/>
      <c r="K59" s="19"/>
      <c r="L59" s="19"/>
      <c r="M59" s="19"/>
      <c r="N59" s="19"/>
      <c r="O59" s="19"/>
      <c r="P59" s="19"/>
      <c r="Q59" s="19"/>
      <c r="R59" s="19"/>
      <c r="S59" s="19"/>
      <c r="T59" s="19"/>
      <c r="U59" s="19"/>
    </row>
    <row r="60" spans="1:21" ht="17" customHeight="1" thickBot="1" x14ac:dyDescent="0.25">
      <c r="A60" s="2"/>
      <c r="B60" s="2"/>
      <c r="C60" s="22"/>
      <c r="D60" s="22"/>
      <c r="E60" s="22"/>
      <c r="F60" s="22"/>
      <c r="G60" s="22"/>
      <c r="I60" s="81" t="s">
        <v>89</v>
      </c>
      <c r="J60" s="81"/>
      <c r="K60" s="81"/>
      <c r="L60" s="81"/>
      <c r="M60" s="81"/>
      <c r="N60" s="81"/>
      <c r="O60" s="81"/>
      <c r="P60" s="81"/>
      <c r="Q60" s="81"/>
      <c r="R60" s="81"/>
      <c r="S60" s="81"/>
      <c r="T60" s="81"/>
      <c r="U60" s="81"/>
    </row>
    <row r="61" spans="1:21" ht="17" customHeight="1" thickBot="1" x14ac:dyDescent="0.25">
      <c r="A61" s="2"/>
      <c r="B61" s="2"/>
      <c r="C61" s="22"/>
      <c r="D61" s="22"/>
      <c r="E61" s="42"/>
      <c r="F61" s="3"/>
      <c r="G61" s="2"/>
      <c r="I61" s="29" t="s">
        <v>55</v>
      </c>
      <c r="J61" s="82" t="s">
        <v>56</v>
      </c>
      <c r="K61" s="82"/>
      <c r="L61" s="82"/>
      <c r="M61" s="82"/>
      <c r="N61" s="82"/>
      <c r="O61" s="82"/>
      <c r="P61" s="82"/>
      <c r="Q61" s="82"/>
      <c r="R61" s="82"/>
      <c r="S61" s="82"/>
      <c r="T61" s="82"/>
      <c r="U61" s="83"/>
    </row>
    <row r="62" spans="1:21" ht="17" customHeight="1" x14ac:dyDescent="0.2">
      <c r="A62" s="2"/>
      <c r="B62" s="2"/>
      <c r="C62" s="22"/>
      <c r="D62" s="22"/>
      <c r="E62" s="46"/>
      <c r="F62" s="46"/>
      <c r="G62" s="2"/>
      <c r="I62" s="75" t="s">
        <v>23</v>
      </c>
      <c r="J62" s="39" t="s">
        <v>90</v>
      </c>
      <c r="K62" s="58" t="s">
        <v>100</v>
      </c>
      <c r="L62" s="58"/>
      <c r="M62" s="58"/>
      <c r="N62" s="58"/>
      <c r="O62" s="58"/>
      <c r="P62" s="58"/>
      <c r="Q62" s="58"/>
      <c r="R62" s="58"/>
      <c r="S62" s="58"/>
      <c r="T62" s="58"/>
      <c r="U62" s="59"/>
    </row>
    <row r="63" spans="1:21" ht="17" customHeight="1" x14ac:dyDescent="0.2">
      <c r="A63" s="2"/>
      <c r="B63" s="2"/>
      <c r="C63" s="22"/>
      <c r="D63" s="22"/>
      <c r="E63" s="44"/>
      <c r="F63" s="45"/>
      <c r="G63" s="2"/>
      <c r="I63" s="76"/>
      <c r="J63" s="26"/>
      <c r="K63" s="60"/>
      <c r="L63" s="60"/>
      <c r="M63" s="60"/>
      <c r="N63" s="60"/>
      <c r="O63" s="60"/>
      <c r="P63" s="60"/>
      <c r="Q63" s="60"/>
      <c r="R63" s="60"/>
      <c r="S63" s="60"/>
      <c r="T63" s="60"/>
      <c r="U63" s="61"/>
    </row>
    <row r="64" spans="1:21" ht="17" customHeight="1" x14ac:dyDescent="0.2">
      <c r="A64" s="2"/>
      <c r="B64" s="2"/>
      <c r="C64" s="22"/>
      <c r="D64" s="22"/>
      <c r="E64" s="43"/>
      <c r="F64" s="2"/>
      <c r="G64" s="2"/>
      <c r="I64" s="76"/>
      <c r="J64" s="26"/>
      <c r="K64" s="60"/>
      <c r="L64" s="60"/>
      <c r="M64" s="60"/>
      <c r="N64" s="60"/>
      <c r="O64" s="60"/>
      <c r="P64" s="60"/>
      <c r="Q64" s="60"/>
      <c r="R64" s="60"/>
      <c r="S64" s="60"/>
      <c r="T64" s="60"/>
      <c r="U64" s="61"/>
    </row>
    <row r="65" spans="1:21" ht="17" customHeight="1" x14ac:dyDescent="0.2">
      <c r="A65" s="2"/>
      <c r="B65" s="2"/>
      <c r="C65" s="22"/>
      <c r="D65" s="22"/>
      <c r="E65" s="44"/>
      <c r="F65" s="45"/>
      <c r="G65" s="2"/>
      <c r="I65" s="76"/>
      <c r="J65" s="26" t="s">
        <v>90</v>
      </c>
      <c r="K65" s="71" t="s">
        <v>52</v>
      </c>
      <c r="L65" s="71"/>
      <c r="M65" s="71"/>
      <c r="N65" s="71"/>
      <c r="O65" s="71"/>
      <c r="P65" s="71"/>
      <c r="Q65" s="71"/>
      <c r="R65" s="71"/>
      <c r="S65" s="71"/>
      <c r="T65" s="71"/>
      <c r="U65" s="72"/>
    </row>
    <row r="66" spans="1:21" ht="17" customHeight="1" x14ac:dyDescent="0.2">
      <c r="A66" s="2"/>
      <c r="B66" s="2"/>
      <c r="C66" s="22"/>
      <c r="D66" s="22"/>
      <c r="E66" s="44"/>
      <c r="F66" s="45"/>
      <c r="G66" s="2"/>
      <c r="I66" s="76"/>
      <c r="J66" s="26" t="s">
        <v>90</v>
      </c>
      <c r="K66" s="71" t="s">
        <v>101</v>
      </c>
      <c r="L66" s="71"/>
      <c r="M66" s="71"/>
      <c r="N66" s="71"/>
      <c r="O66" s="71"/>
      <c r="P66" s="71"/>
      <c r="Q66" s="71"/>
      <c r="R66" s="71"/>
      <c r="S66" s="71"/>
      <c r="T66" s="71"/>
      <c r="U66" s="72"/>
    </row>
    <row r="67" spans="1:21" ht="17" customHeight="1" thickBot="1" x14ac:dyDescent="0.25">
      <c r="A67" s="2"/>
      <c r="B67" s="2"/>
      <c r="C67" s="2"/>
      <c r="D67" s="2"/>
      <c r="E67" s="2"/>
      <c r="F67" s="2"/>
      <c r="G67" s="2"/>
      <c r="I67" s="77"/>
      <c r="J67" s="40" t="s">
        <v>90</v>
      </c>
      <c r="K67" s="80" t="s">
        <v>91</v>
      </c>
      <c r="L67" s="73"/>
      <c r="M67" s="73"/>
      <c r="N67" s="73"/>
      <c r="O67" s="73"/>
      <c r="P67" s="73"/>
      <c r="Q67" s="73"/>
      <c r="R67" s="73"/>
      <c r="S67" s="73"/>
      <c r="T67" s="73"/>
      <c r="U67" s="74"/>
    </row>
    <row r="68" spans="1:21" ht="17" customHeight="1" x14ac:dyDescent="0.2">
      <c r="A68" s="2"/>
      <c r="B68" s="2"/>
      <c r="C68" s="2"/>
      <c r="D68" s="2"/>
      <c r="E68" s="2"/>
      <c r="F68" s="2"/>
      <c r="G68" s="2"/>
      <c r="I68" s="75" t="s">
        <v>144</v>
      </c>
      <c r="J68" s="39" t="s">
        <v>90</v>
      </c>
      <c r="K68" s="58" t="s">
        <v>102</v>
      </c>
      <c r="L68" s="58"/>
      <c r="M68" s="58"/>
      <c r="N68" s="58"/>
      <c r="O68" s="58"/>
      <c r="P68" s="58"/>
      <c r="Q68" s="58"/>
      <c r="R68" s="58"/>
      <c r="S68" s="58"/>
      <c r="T68" s="58"/>
      <c r="U68" s="59"/>
    </row>
    <row r="69" spans="1:21" ht="17" customHeight="1" x14ac:dyDescent="0.2">
      <c r="A69" s="2"/>
      <c r="B69" s="2"/>
      <c r="C69" s="2"/>
      <c r="D69" s="2"/>
      <c r="E69" s="2"/>
      <c r="F69" s="2"/>
      <c r="G69" s="2"/>
      <c r="I69" s="84"/>
      <c r="J69" s="26"/>
      <c r="K69" s="60"/>
      <c r="L69" s="60"/>
      <c r="M69" s="60"/>
      <c r="N69" s="60"/>
      <c r="O69" s="60"/>
      <c r="P69" s="60"/>
      <c r="Q69" s="60"/>
      <c r="R69" s="60"/>
      <c r="S69" s="60"/>
      <c r="T69" s="60"/>
      <c r="U69" s="61"/>
    </row>
    <row r="70" spans="1:21" ht="17" customHeight="1" x14ac:dyDescent="0.2">
      <c r="A70" s="2"/>
      <c r="B70" s="2"/>
      <c r="C70" s="2"/>
      <c r="D70" s="2"/>
      <c r="E70" s="2"/>
      <c r="F70" s="2"/>
      <c r="G70" s="2"/>
      <c r="I70" s="84"/>
      <c r="J70" s="26"/>
      <c r="K70" s="60"/>
      <c r="L70" s="60"/>
      <c r="M70" s="60"/>
      <c r="N70" s="60"/>
      <c r="O70" s="60"/>
      <c r="P70" s="60"/>
      <c r="Q70" s="60"/>
      <c r="R70" s="60"/>
      <c r="S70" s="60"/>
      <c r="T70" s="60"/>
      <c r="U70" s="61"/>
    </row>
    <row r="71" spans="1:21" ht="17" customHeight="1" x14ac:dyDescent="0.2">
      <c r="I71" s="84"/>
      <c r="J71" s="26"/>
      <c r="K71" s="60"/>
      <c r="L71" s="60"/>
      <c r="M71" s="60"/>
      <c r="N71" s="60"/>
      <c r="O71" s="60"/>
      <c r="P71" s="60"/>
      <c r="Q71" s="60"/>
      <c r="R71" s="60"/>
      <c r="S71" s="60"/>
      <c r="T71" s="60"/>
      <c r="U71" s="61"/>
    </row>
    <row r="72" spans="1:21" ht="17" customHeight="1" thickBot="1" x14ac:dyDescent="0.25">
      <c r="I72" s="85"/>
      <c r="J72" s="40" t="s">
        <v>90</v>
      </c>
      <c r="K72" s="73" t="s">
        <v>53</v>
      </c>
      <c r="L72" s="73"/>
      <c r="M72" s="73"/>
      <c r="N72" s="73"/>
      <c r="O72" s="73"/>
      <c r="P72" s="73"/>
      <c r="Q72" s="73"/>
      <c r="R72" s="73"/>
      <c r="S72" s="73"/>
      <c r="T72" s="73"/>
      <c r="U72" s="74"/>
    </row>
    <row r="73" spans="1:21" ht="17" customHeight="1" x14ac:dyDescent="0.2">
      <c r="I73" s="41"/>
      <c r="J73" s="39"/>
      <c r="K73" s="79"/>
      <c r="L73" s="79"/>
      <c r="M73" s="79"/>
      <c r="N73" s="79"/>
      <c r="O73" s="79"/>
      <c r="P73" s="79"/>
      <c r="Q73" s="79"/>
      <c r="R73" s="79"/>
      <c r="S73" s="79"/>
      <c r="T73" s="79"/>
      <c r="U73" s="79"/>
    </row>
  </sheetData>
  <sheetProtection sheet="1" objects="1" scenarios="1"/>
  <mergeCells count="94">
    <mergeCell ref="I12:U12"/>
    <mergeCell ref="K51:U51"/>
    <mergeCell ref="I28:I44"/>
    <mergeCell ref="I13:U13"/>
    <mergeCell ref="I46:U46"/>
    <mergeCell ref="J47:U47"/>
    <mergeCell ref="I48:I52"/>
    <mergeCell ref="K40:U40"/>
    <mergeCell ref="K41:U41"/>
    <mergeCell ref="K42:U42"/>
    <mergeCell ref="K43:U43"/>
    <mergeCell ref="I24:I27"/>
    <mergeCell ref="K28:U28"/>
    <mergeCell ref="K29:U29"/>
    <mergeCell ref="K30:U30"/>
    <mergeCell ref="I19:I20"/>
    <mergeCell ref="K19:U20"/>
    <mergeCell ref="K21:U23"/>
    <mergeCell ref="I21:I23"/>
    <mergeCell ref="K24:U25"/>
    <mergeCell ref="K26:U27"/>
    <mergeCell ref="A1:G1"/>
    <mergeCell ref="J14:U14"/>
    <mergeCell ref="I15:I16"/>
    <mergeCell ref="I17:I18"/>
    <mergeCell ref="K15:U16"/>
    <mergeCell ref="K17:U18"/>
    <mergeCell ref="I1:U1"/>
    <mergeCell ref="I2:K4"/>
    <mergeCell ref="L2:Q2"/>
    <mergeCell ref="R2:S2"/>
    <mergeCell ref="T2:U2"/>
    <mergeCell ref="L3:L4"/>
    <mergeCell ref="S3:S4"/>
    <mergeCell ref="T3:T4"/>
    <mergeCell ref="U3:U4"/>
    <mergeCell ref="M3:M4"/>
    <mergeCell ref="N3:N4"/>
    <mergeCell ref="O3:O4"/>
    <mergeCell ref="P3:P4"/>
    <mergeCell ref="Q3:Q4"/>
    <mergeCell ref="R3:R4"/>
    <mergeCell ref="K73:U73"/>
    <mergeCell ref="K66:U66"/>
    <mergeCell ref="K52:U52"/>
    <mergeCell ref="K48:U49"/>
    <mergeCell ref="K53:U55"/>
    <mergeCell ref="K67:U67"/>
    <mergeCell ref="I60:U60"/>
    <mergeCell ref="J61:U61"/>
    <mergeCell ref="K62:U64"/>
    <mergeCell ref="K65:U65"/>
    <mergeCell ref="K72:U72"/>
    <mergeCell ref="I68:I72"/>
    <mergeCell ref="K57:U57"/>
    <mergeCell ref="K58:U58"/>
    <mergeCell ref="I53:I58"/>
    <mergeCell ref="E15:F15"/>
    <mergeCell ref="B11:G11"/>
    <mergeCell ref="B12:C12"/>
    <mergeCell ref="B13:C13"/>
    <mergeCell ref="B15:C15"/>
    <mergeCell ref="B14:F14"/>
    <mergeCell ref="E28:F28"/>
    <mergeCell ref="E29:F29"/>
    <mergeCell ref="E30:F30"/>
    <mergeCell ref="B32:G32"/>
    <mergeCell ref="I62:I67"/>
    <mergeCell ref="K31:U31"/>
    <mergeCell ref="K32:U32"/>
    <mergeCell ref="K33:U33"/>
    <mergeCell ref="K35:U35"/>
    <mergeCell ref="K44:U44"/>
    <mergeCell ref="K36:U36"/>
    <mergeCell ref="K37:U37"/>
    <mergeCell ref="K34:U34"/>
    <mergeCell ref="K39:U39"/>
    <mergeCell ref="K38:U38"/>
    <mergeCell ref="A3:G9"/>
    <mergeCell ref="E33:F33"/>
    <mergeCell ref="E34:F34"/>
    <mergeCell ref="E35:F35"/>
    <mergeCell ref="K68:U71"/>
    <mergeCell ref="B24:G24"/>
    <mergeCell ref="E25:F25"/>
    <mergeCell ref="E26:F26"/>
    <mergeCell ref="E27:F27"/>
    <mergeCell ref="B18:G18"/>
    <mergeCell ref="B17:G17"/>
    <mergeCell ref="E20:F20"/>
    <mergeCell ref="E21:F21"/>
    <mergeCell ref="E22:F22"/>
    <mergeCell ref="E12:F12"/>
    <mergeCell ref="E13:F13"/>
  </mergeCells>
  <phoneticPr fontId="1"/>
  <dataValidations count="2">
    <dataValidation type="list" allowBlank="1" showInputMessage="1" showErrorMessage="1" prompt="選択してください" sqref="E61">
      <formula1>"舗装,橋梁等,隧道,堰堤,浚渫・埋立,その他の土木,住 宅・同設備,非住宅・同設備,屋外の電気等,機械器具設置"</formula1>
    </dataValidation>
    <dataValidation type="list" allowBlank="1" showInputMessage="1" showErrorMessage="1" prompt="選択してください" sqref="E12:F12">
      <formula1>"　,舗装,橋梁等,隧道,堰堤,浚渫・埋立,その他の土木,住 宅・同設備,非住宅・同設備,屋外の電気等,機械器具設置"</formula1>
    </dataValidation>
  </dataValidations>
  <printOptions horizontalCentered="1"/>
  <pageMargins left="0.59055118110236227" right="0" top="0.59055118110236227" bottom="0.59055118110236227" header="0" footer="0"/>
  <pageSetup paperSize="9" scale="131" orientation="portrait" r:id="rId1"/>
  <rowBreaks count="1" manualBreakCount="1">
    <brk id="36" max="16383" man="1"/>
  </rowBreaks>
  <colBreaks count="1" manualBreakCount="1">
    <brk id="7" max="1048575" man="1"/>
  </colBreaks>
  <ignoredErrors>
    <ignoredError sqref="A11 A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証紙購入額算出</vt:lpstr>
      <vt:lpstr>証紙購入額算出!Print_Area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dc:creator>
  <cp:lastModifiedBy>Fujii</cp:lastModifiedBy>
  <cp:lastPrinted>2019-07-05T04:22:04Z</cp:lastPrinted>
  <dcterms:created xsi:type="dcterms:W3CDTF">2019-06-26T02:16:43Z</dcterms:created>
  <dcterms:modified xsi:type="dcterms:W3CDTF">2019-07-08T00:33:08Z</dcterms:modified>
</cp:coreProperties>
</file>